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always"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017" documentId="8_{02D699C3-8BFA-4720-9617-F5EF140C112E}" xr6:coauthVersionLast="47" xr6:coauthVersionMax="47" xr10:uidLastSave="{BBDA6B3D-5205-41A5-9D04-BACA61882E44}"/>
  <bookViews>
    <workbookView xWindow="-110" yWindow="-110" windowWidth="38620" windowHeight="2122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ST0053 Overview" sheetId="357" r:id="rId10"/>
    <sheet name="Detailed Data Requirement" sheetId="371" r:id="rId11"/>
    <sheet name="ST0053 - TC01" sheetId="373" r:id="rId12"/>
  </sheets>
  <externalReferences>
    <externalReference r:id="rId13"/>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9587" r:id="rId14"/>
    <pivotCache cacheId="9588" r:id="rId15"/>
    <pivotCache cacheId="9589"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3" l="1"/>
  <c r="S5" i="371"/>
  <c r="S4" i="371"/>
  <c r="S3" i="371"/>
  <c r="S2" i="37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<sst xmlns="http://schemas.openxmlformats.org/spreadsheetml/2006/main" count="1934" uniqueCount="749">
  <si>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</si>
  <si>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</si>
  <si>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</si>
  <si>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</si>
  <si>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</si>
  <si>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</si>
  <si>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</si>
  <si>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</si>
  <si>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</si>
  <si>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</si>
  <si>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</si>
  <si>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</si>
  <si>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</si>
  <si>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</si>
  <si>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</si>
  <si>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</si>
  <si>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</si>
  <si>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</si>
  <si>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</si>
  <si>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</si>
  <si>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</si>
  <si>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</si>
  <si>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</si>
  <si>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</si>
  <si>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</si>
  <si>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</si>
  <si>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</si>
  <si>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</si>
  <si>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</si>
  <si>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</si>
  <si>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</si>
  <si>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</si>
  <si>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</si>
  <si>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</si>
  <si>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</si>
  <si>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</si>
  <si>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</si>
  <si>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</si>
  <si>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</si>
  <si>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</si>
  <si>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</si>
  <si>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</si>
  <si>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</si>
  <si>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</si>
  <si>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</si>
  <si>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</si>
  <si>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</si>
  <si>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</si>
  <si>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</si>
  <si>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</si>
  <si>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</si>
  <si>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</si>
  <si>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</si>
  <si>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</si>
  <si>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</si>
  <si>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</si>
  <si>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</si>
  <si>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</si>
  <si>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</si>
  <si>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</si>
  <si>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</si>
  <si>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</si>
  <si>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</si>
  <si>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</si>
  <si>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</si>
  <si>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</si>
  <si>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</si>
  <si>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</si>
  <si>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</si>
  <si>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</si>
  <si>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</si>
  <si>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</si>
  <si>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</si>
  <si>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</si>
  <si>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</si>
  <si>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</si>
  <si>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</si>
  <si>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</si>
  <si>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</si>
  <si>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</si>
  <si>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</si>
  <si>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</si>
  <si>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</si>
  <si>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</si>
  <si>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</si>
  <si>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</si>
  <si>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</si>
  <si>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</si>
  <si>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</si>
  <si>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</si>
  <si>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</si>
  <si>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</si>
  <si>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</si>
  <si>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</si>
  <si>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</si>
  <si>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</si>
  <si>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</si>
  <si>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</si>
  <si>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</si>
  <si>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</si>
  <si>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</si>
  <si>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</si>
  <si>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</si>
  <si>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</si>
  <si>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</si>
  <si>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</si>
  <si>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</si>
  <si>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</si>
  <si>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</si>
  <si>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</si>
  <si>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</si>
  <si>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</si>
  <si>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</si>
  <si>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</si>
  <si>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</si>
  <si>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</si>
  <si>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</si>
  <si>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</si>
  <si>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</si>
  <si>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</si>
  <si>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</si>
  <si>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</si>
  <si>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</si>
  <si>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</si>
  <si>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</si>
  <si>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</si>
  <si>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</si>
  <si>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</si>
  <si>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</si>
  <si>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</si>
  <si>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</si>
  <si>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</si>
  <si>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</si>
  <si>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</si>
  <si>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</si>
  <si>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</si>
  <si>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</si>
  <si>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</si>
  <si>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</si>
  <si>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</si>
  <si>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</si>
  <si>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</si>
  <si>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</si>
  <si>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</si>
  <si>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</si>
  <si>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</si>
  <si>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</si>
  <si>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</si>
  <si>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</si>
  <si>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</si>
  <si>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</si>
  <si>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</si>
  <si>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</si>
  <si>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</si>
  <si>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</si>
  <si>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</si>
  <si>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</si>
  <si>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</si>
  <si>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</si>
  <si>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</si>
  <si>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</si>
  <si>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</si>
  <si>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</si>
  <si>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</si>
  <si>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</si>
  <si>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</si>
  <si>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</si>
  <si>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</si>
  <si>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</si>
  <si>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</si>
  <si>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</si>
  <si>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</si>
  <si>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</si>
  <si>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</si>
  <si>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</si>
  <si>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</si>
  <si>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</si>
  <si>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</si>
  <si>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</si>
  <si>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</si>
  <si>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</si>
  <si>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</si>
  <si>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</si>
  <si>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</si>
  <si>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</si>
  <si>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</si>
  <si>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</si>
  <si>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</si>
  <si>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</si>
  <si>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</si>
  <si>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</si>
  <si>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</si>
  <si>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</si>
  <si>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</si>
  <si>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</si>
  <si>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</si>
  <si>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</si>
  <si>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</si>
  <si>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</si>
  <si>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</si>
  <si>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</si>
  <si>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</si>
  <si>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</si>
  <si>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</si>
  <si>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</si>
  <si>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</si>
  <si>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</si>
  <si>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</si>
  <si>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</si>
  <si>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</si>
  <si>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</si>
  <si>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</si>
  <si>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</si>
  <si>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</si>
  <si>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</si>
  <si>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</si>
  <si>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</si>
  <si>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</si>
  <si>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</si>
  <si>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</si>
  <si>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</si>
  <si>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</si>
  <si>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</si>
  <si>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</si>
  <si>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</si>
  <si>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</si>
  <si>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</si>
  <si>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</si>
  <si>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</si>
  <si>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</si>
  <si>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</si>
  <si>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</si>
  <si>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</si>
  <si>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</si>
  <si>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</si>
  <si>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</si>
  <si>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</si>
  <si>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</si>
  <si>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</si>
  <si>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</si>
  <si>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</si>
  <si>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</si>
  <si>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</si>
  <si>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</si>
  <si>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</si>
  <si>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</si>
  <si>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</si>
  <si>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</si>
  <si>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</si>
  <si>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</si>
  <si>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</si>
  <si>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</si>
  <si>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</si>
  <si>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</si>
  <si>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</si>
  <si>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</si>
  <si>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</si>
  <si>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</si>
  <si>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</si>
  <si>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</si>
  <si>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</si>
  <si>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</si>
  <si>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</si>
  <si>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</si>
  <si>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</si>
  <si>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</si>
  <si>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</si>
  <si>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</si>
  <si>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</si>
  <si>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</si>
  <si>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</si>
  <si>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</si>
  <si>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</si>
  <si>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</si>
  <si>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</si>
  <si>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</si>
  <si>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</si>
  <si>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</si>
  <si>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</si>
  <si>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</si>
  <si>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</si>
  <si>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</si>
  <si>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</si>
  <si>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</si>
  <si>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</si>
  <si>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</si>
  <si>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</si>
  <si>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</si>
  <si>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</si>
  <si>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</si>
  <si>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</si>
  <si>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</si>
  <si>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</si>
  <si>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</si>
  <si>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</si>
  <si>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</si>
  <si>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</si>
  <si>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</si>
  <si>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</si>
  <si>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</si>
  <si>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</si>
  <si>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</si>
  <si>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</si>
  <si>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</si>
  <si>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</si>
  <si>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</si>
  <si>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</si>
  <si>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</si>
  <si>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</si>
  <si>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</si>
  <si>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</si>
  <si>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</si>
  <si>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</si>
  <si>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</si>
  <si>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</si>
  <si>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</si>
  <si>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</si>
  <si>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</si>
  <si>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</si>
  <si>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</si>
  <si>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</si>
  <si>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</si>
  <si>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</si>
  <si>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</si>
  <si>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</si>
  <si>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</si>
  <si>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</si>
  <si>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</si>
  <si>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</si>
  <si>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</si>
  <si>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</si>
  <si>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</si>
  <si>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</si>
  <si>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</si>
  <si>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</si>
  <si>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</si>
  <si>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</si>
  <si>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</si>
  <si>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</si>
  <si>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</si>
  <si>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</si>
  <si>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</si>
  <si>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</si>
  <si>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</si>
  <si>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</si>
  <si>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</si>
  <si>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</si>
  <si>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</si>
  <si>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</si>
  <si>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</si>
  <si>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</si>
  <si>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</si>
  <si>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</si>
  <si>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</si>
  <si>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</si>
  <si>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</si>
  <si>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</si>
  <si>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</si>
  <si>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</si>
  <si>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</si>
  <si>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</si>
  <si>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</si>
  <si>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</si>
  <si>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</si>
  <si>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</si>
  <si>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</si>
  <si>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</si>
  <si>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</si>
  <si>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</si>
  <si>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</si>
  <si>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</si>
  <si>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</si>
  <si>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</si>
  <si>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</si>
  <si>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</si>
  <si>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</si>
  <si>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</si>
  <si>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</si>
  <si>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</si>
  <si>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</si>
  <si>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</si>
  <si>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</si>
  <si>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</si>
  <si>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</si>
  <si>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</si>
  <si>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</si>
  <si>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</si>
  <si>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</si>
  <si>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</si>
  <si>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</si>
  <si>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</si>
  <si>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</si>
  <si>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</si>
  <si>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</si>
  <si>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</si>
  <si>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</si>
  <si>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</si>
  <si>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</si>
  <si>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</si>
  <si>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</si>
  <si>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</si>
  <si>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</si>
  <si>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</si>
  <si>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</si>
  <si>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</si>
  <si>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</si>
  <si>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</si>
  <si>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</si>
  <si>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</si>
  <si>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</si>
  <si>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</si>
  <si>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</si>
  <si>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</si>
  <si>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</si>
  <si>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</si>
  <si>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</si>
  <si>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</si>
  <si>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</si>
  <si>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</si>
  <si>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</si>
  <si>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</si>
  <si>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</si>
  <si>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</si>
  <si>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</si>
  <si>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</si>
  <si>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</si>
  <si>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</si>
  <si>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</si>
  <si>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</si>
  <si>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</si>
  <si>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</si>
  <si>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</si>
  <si>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</si>
  <si>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</si>
  <si>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</si>
  <si>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</si>
  <si>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</si>
  <si>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</si>
  <si>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</si>
  <si>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</si>
  <si>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</si>
  <si>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</si>
  <si>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</si>
  <si>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</si>
  <si>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</si>
  <si>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</si>
  <si>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</si>
  <si>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</si>
  <si>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</si>
  <si>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</si>
  <si>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</si>
  <si>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</si>
  <si>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</si>
  <si>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</si>
  <si>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</si>
  <si>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</si>
  <si>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</si>
  <si>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</si>
  <si>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</si>
  <si>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</si>
  <si>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</si>
  <si>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</si>
  <si>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</si>
  <si>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</si>
  <si>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</si>
  <si>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</si>
  <si>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</si>
  <si>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</si>
  <si>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</si>
  <si>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</si>
  <si>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</si>
  <si>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</si>
  <si>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</si>
  <si>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</si>
  <si>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</si>
  <si>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</si>
  <si>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</si>
  <si>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</si>
  <si>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</si>
  <si>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</si>
  <si>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</si>
  <si>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</si>
  <si>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</si>
  <si>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</si>
  <si>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</si>
  <si>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</si>
  <si>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</si>
  <si>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</si>
  <si>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</si>
  <si>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</si>
  <si>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</si>
  <si>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</si>
  <si>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</si>
  <si>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</si>
  <si>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</si>
  <si>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</si>
  <si>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</si>
  <si>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</si>
  <si>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</si>
  <si>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</si>
  <si>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</si>
  <si>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</si>
  <si>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</si>
  <si>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</si>
  <si>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</si>
  <si>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</si>
  <si>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</si>
  <si>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</si>
  <si>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</si>
  <si>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</si>
  <si>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</si>
  <si>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</si>
  <si>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</si>
  <si>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</si>
  <si>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</si>
  <si>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</si>
  <si>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</si>
  <si>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</si>
  <si>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</si>
  <si>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</si>
  <si>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</si>
  <si>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</si>
  <si>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</si>
  <si>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</si>
  <si>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</si>
  <si>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</si>
  <si>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</si>
  <si>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</si>
  <si>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</si>
  <si>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</si>
  <si>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</si>
  <si>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</si>
  <si>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</si>
  <si>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</si>
  <si>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Defects</t>
  </si>
  <si>
    <t>Reason for change</t>
  </si>
  <si>
    <t>Alan Younger</t>
  </si>
  <si>
    <t xml:space="preserve">Test case created to address MPAN/ABMU Mapping coverage gap detailed in CR043 </t>
  </si>
  <si>
    <t>Test case updated to reflect SRO review comments (TC01 v7.1)</t>
  </si>
  <si>
    <t>Test Case updated for new Supplier requirements MHHSP-BRS004-Supplier-BR-SU-166 and MHHSP-BRS004-Supplier-BR-SU-168 (TC01 v7.2)</t>
  </si>
  <si>
    <t>TC01 (v7.3) Updated to include MDS requirement MHHSP-BRS008-MDS-24</t>
  </si>
  <si>
    <t>TC01 (v7.3) Updated to remove descoped requirements mapping of MHHSP-BRS009-VAS-51,  MHHSP-BRS009-VAS-52 and MHHSP-BRS009-VAS-57</t>
  </si>
  <si>
    <t>Requirements Mapping</t>
  </si>
  <si>
    <t>TC01 (v7.4)has been updated to remove invalid requirement mappings and bring the test case mappings into alignment with the RTTM.</t>
  </si>
  <si>
    <t>TC01 (v7.4) Performed retrospective clean-up to correct grammar, spelling, and clarify ambiguous steps and acronyms.</t>
  </si>
  <si>
    <t>SITFTS-ST0053</t>
  </si>
  <si>
    <t>Scenario Title</t>
  </si>
  <si>
    <t>D0297 MPAN_ABMU Mapping</t>
  </si>
  <si>
    <t>Theme</t>
  </si>
  <si>
    <t>Settlements</t>
  </si>
  <si>
    <t xml:space="preserve">MPANs are mapped to Additional Balancing Mechanism Units (ABMU) via the D0297 data flow submitted by Suppliers via the DTN. Successful 'registration' (mapping) is acknowledges by means of the D0294 dataflow and rejected by means of the D0295 dataflow. Both outboud flows are sent to Supplier via the DTN. This is all BAU with the mapping and storage of the MPAN_ABMU being managed by Helix with their DAH Application. 
For SITF testing, the above is out of scope.
During the settlements process, MDS will interrogate the DAH application to determine whether a MPAN is mapped to an ABMU. If it is, that ABMU will be used for consumption aggregation and reporting. This is in scope for SITF testing and is the subject of this test case which will cover settling normally for test subject MPANs (identified by Helix) that have been mapped to ABMUs on the DAH application. Coverage will include the creation of MDS and VAS reports with Helix verifying the report contents, including that consumption has been aggregated at the ABMU level, as expected.
The test assumes the following Calendar Run is in operation with example dates:
 </t>
  </si>
  <si>
    <t>Functional Category</t>
  </si>
  <si>
    <t>Functional Area 1</t>
  </si>
  <si>
    <t>Settling Normally</t>
  </si>
  <si>
    <t>Functional Area 2</t>
  </si>
  <si>
    <t>Creator</t>
  </si>
  <si>
    <t>Scenario size</t>
  </si>
  <si>
    <t>Design Document Ref</t>
  </si>
  <si>
    <t>Business Process</t>
  </si>
  <si>
    <t>BP005, BP019, BP020</t>
  </si>
  <si>
    <t>Pre-Requisites TC01</t>
  </si>
  <si>
    <r>
      <rPr>
        <b/>
        <sz val="9"/>
        <color rgb="FF000000"/>
        <rFont val="Arial"/>
      </rPr>
      <t xml:space="preserve">Calendar Check
</t>
    </r>
    <r>
      <rPr>
        <sz val="9"/>
        <color rgb="FF000000"/>
        <rFont val="Arial"/>
      </rPr>
      <t xml:space="preserve">Test Settlement Calendar is fully operational for the UTC Settlement Day (s).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MPAN Data Requirements:
#Please cross-reference the Detailed Test Data Requirement field#
Each of the selected MPANs must already be linked to an ABMU via the D0297 MPAN_ABMU Mapping process.
01: Smart single MPAN 
02: Advanced single MPAN
In all above cases the MPANs should be present either as a result of migration or via a normal business process. All MPANs should be  settling normally (as per DES138 data specification).
</t>
    </r>
    <r>
      <rPr>
        <b/>
        <sz val="9"/>
        <color rgb="FF000000"/>
        <rFont val="Arial"/>
      </rPr>
      <t xml:space="preserve">Load Shaping Data Check
</t>
    </r>
    <r>
      <rPr>
        <sz val="9"/>
        <color rgb="FF000000"/>
        <rFont val="Arial"/>
      </rPr>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r>
    <r>
      <rPr>
        <b/>
        <sz val="9"/>
        <color rgb="FF000000"/>
        <rFont val="Arial"/>
      </rPr>
      <t xml:space="preserve">Precursor to II Run
Smart Data Service Provisioning:
01: Smart single MPAN
D1 + 1WD
</t>
    </r>
    <r>
      <rPr>
        <sz val="9"/>
        <color rgb="FF000000"/>
        <rFont val="Arial"/>
      </rPr>
      <t xml:space="preserve">Data Payload:
01: Smart single MPAN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9"/>
        <color rgb="FF000000"/>
        <rFont val="Arial"/>
      </rPr>
      <t xml:space="preserve">Precursor to II Run
Advanced Data Service Provisioning:
02: Advanced singlet MPAN
D1 + 1WD
</t>
    </r>
    <r>
      <rPr>
        <sz val="9"/>
        <color rgb="FF000000"/>
        <rFont val="Arial"/>
      </rPr>
      <t>Data Payload:
02: Advanced single MPAN
On the day after the selected Settlement Day [D], the Data Service generates a Data Payload that represents both the Reads and the Consumption (HH Data) from the Meter obtained via the DSP Schedule for the Settlement Day [D] .
The Data Payload Consumption (HH Data) is generated in a format agreed between the MDR and the Data Service.</t>
    </r>
  </si>
  <si>
    <t>Boundaries</t>
  </si>
  <si>
    <t>Processing ends when Settlement has completed to the RF Run</t>
  </si>
  <si>
    <t>Test Case Variables</t>
  </si>
  <si>
    <t>TC01: MPAN mapped to ABMU settling normally</t>
  </si>
  <si>
    <t>Below is a list of all associated test cases to this scenario.</t>
  </si>
  <si>
    <t>Test Case Link</t>
  </si>
  <si>
    <t>Test Case Version</t>
  </si>
  <si>
    <t xml:space="preserve">Test Data Requirements </t>
  </si>
  <si>
    <t>MPAN Type</t>
  </si>
  <si>
    <t>Effective time</t>
  </si>
  <si>
    <t>SITFTS-ST0053 - TC01</t>
  </si>
  <si>
    <t>ST0053 - ABMU Normal Settlement</t>
  </si>
  <si>
    <t>ST0053 - TC01</t>
  </si>
  <si>
    <t>1. Smart Single MPAN
2. Advanced Single MPAN
In all above cases the MPANs should be present either as a result of migration or via a normal business process. All MPANs should be  settling normally (as per DES138 data specification).</t>
  </si>
  <si>
    <t>Smart, Advanced</t>
  </si>
  <si>
    <t>Single</t>
  </si>
  <si>
    <t xml:space="preserve">UTC Settlement Day [D]
</t>
  </si>
  <si>
    <t>MPAN_REF</t>
  </si>
  <si>
    <t>COHORT</t>
  </si>
  <si>
    <t>TEST CASE REFERENCE</t>
  </si>
  <si>
    <t>STATUS</t>
  </si>
  <si>
    <t>MARKET ROLE</t>
  </si>
  <si>
    <t>PROGRAMME PARTICIPANT NOTES</t>
  </si>
  <si>
    <t>MARKET SEGMENT</t>
  </si>
  <si>
    <t>METER GROUP</t>
  </si>
  <si>
    <t>METER TYPE</t>
  </si>
  <si>
    <t>MPAN TYPE</t>
  </si>
  <si>
    <t>CONNECTION TYPE</t>
  </si>
  <si>
    <t>DOMESTIC INDICATOR</t>
  </si>
  <si>
    <t>ENERGY DIRECTION</t>
  </si>
  <si>
    <t>ENERGISATION STATUS</t>
  </si>
  <si>
    <t>METERED INDICATOR</t>
  </si>
  <si>
    <t>MEASUREMENT CLASS</t>
  </si>
  <si>
    <t>CONSENT GRANULARITY</t>
  </si>
  <si>
    <t>ISSUE</t>
  </si>
  <si>
    <t>MPAN RELATIONSHIP ROLE</t>
  </si>
  <si>
    <t>LINKED MPAN REF</t>
  </si>
  <si>
    <t>PRIMARY MPAN REF</t>
  </si>
  <si>
    <t>SECONDARY MPAN REF</t>
  </si>
  <si>
    <t>ETCL_10000774</t>
  </si>
  <si>
    <t>COHORT-C</t>
  </si>
  <si>
    <t>S</t>
  </si>
  <si>
    <t>S2ADE</t>
  </si>
  <si>
    <t>S007</t>
  </si>
  <si>
    <t>W</t>
  </si>
  <si>
    <t>I</t>
  </si>
  <si>
    <t>E</t>
  </si>
  <si>
    <t>A</t>
  </si>
  <si>
    <t>H</t>
  </si>
  <si>
    <t>NULL</t>
  </si>
  <si>
    <t>ETCL_13010635</t>
  </si>
  <si>
    <t>COHORT-H</t>
  </si>
  <si>
    <t>IN USE</t>
  </si>
  <si>
    <t>SDS</t>
  </si>
  <si>
    <t>ST0030 TC01 - Settling Normally</t>
  </si>
  <si>
    <t>Traditional</t>
  </si>
  <si>
    <t>K</t>
  </si>
  <si>
    <t>T001</t>
  </si>
  <si>
    <t>ETCL_10000074</t>
  </si>
  <si>
    <t>COHORT-A</t>
  </si>
  <si>
    <t>S1</t>
  </si>
  <si>
    <t>S011</t>
  </si>
  <si>
    <t>F</t>
  </si>
  <si>
    <t>ETCL_12606688</t>
  </si>
  <si>
    <t>COHORT-G</t>
  </si>
  <si>
    <t>S002_003_Export_SameSup</t>
  </si>
  <si>
    <t>Linked-Export</t>
  </si>
  <si>
    <t>ETCL_11037500</t>
  </si>
  <si>
    <t>SITFTS-ST0053 TC01</t>
  </si>
  <si>
    <t xml:space="preserve">Smart, Advanced, </t>
  </si>
  <si>
    <t xml:space="preserve">01: Smart single MPAN 
02: Advancedsingle MPAN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</si>
  <si>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</si>
  <si>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</si>
  <si>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</si>
  <si>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</si>
  <si>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</si>
  <si>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</si>
  <si>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</si>
  <si>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</si>
  <si>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</si>
  <si>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</si>
  <si>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</si>
  <si>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</si>
  <si>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1 Pre-Req</t>
  </si>
  <si>
    <r>
      <t xml:space="preserve">Test Settlement Calendar is fully operational for the UTC Settlement Day (s). 
For the purposes of this test the following is assumed:
</t>
    </r>
    <r>
      <rPr>
        <b/>
        <sz val="10"/>
        <color rgb="FF000000"/>
        <rFont val="Calibri"/>
        <family val="2"/>
      </rPr>
      <t>II Run is UTC Settlement Day + 2WD
SF Run is UTC Settlement Day + 5WD
RF Run is UTC Settlement Day + 8WD</t>
    </r>
  </si>
  <si>
    <t>N</t>
  </si>
  <si>
    <t>MPAN Data Check</t>
  </si>
  <si>
    <t xml:space="preserve">2 Pre-Req </t>
  </si>
  <si>
    <r>
      <t xml:space="preserve">MPAN Data Requirements:
</t>
    </r>
    <r>
      <rPr>
        <b/>
        <i/>
        <u/>
        <sz val="10"/>
        <color rgb="FF000000"/>
        <rFont val="Calibri"/>
      </rPr>
      <t xml:space="preserve">#Please cross-reference the Detailed Test Data Requirement field#
</t>
    </r>
    <r>
      <rPr>
        <sz val="10"/>
        <color rgb="FF000000"/>
        <rFont val="Calibri"/>
      </rPr>
      <t>Each of the selected MPANs must already be linked to an ABMU via the D0297 MPAN_ABMU Mapping process.
01: Smart single MPAN 
02: Advanced single MPAN
In all above cases the MPANs should be present either as a result of migration or via a normal business process. All MPANs should be  settling normally (as per DES138 data specification).</t>
    </r>
  </si>
  <si>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</si>
  <si>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</si>
  <si>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</si>
  <si>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</si>
  <si>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r>
      <rPr>
        <b/>
        <sz val="12"/>
        <color rgb="FF000000"/>
        <rFont val="Arial"/>
      </rPr>
      <t xml:space="preserve">Precursor to II Run
</t>
    </r>
    <r>
      <rPr>
        <b/>
        <sz val="9"/>
        <color rgb="FF000000"/>
        <rFont val="Arial"/>
      </rPr>
      <t xml:space="preserve">Smart Data Service Provisioning:
01: Smart single MPAN
D1 + 1WD
  </t>
    </r>
  </si>
  <si>
    <t xml:space="preserve">4 Pre-Req </t>
  </si>
  <si>
    <t>MHHSP-BRS001-ADS-SDS-BR-DS-049</t>
  </si>
  <si>
    <t>SDSC</t>
  </si>
  <si>
    <t>Data Provisioning</t>
  </si>
  <si>
    <t xml:space="preserve">Data Payload:
01: Smart single MPAN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</si>
  <si>
    <t>The Data Service to use whatever tools available to generate the Data Payload with values which are commensurate with the test under execution.</t>
  </si>
  <si>
    <r>
      <rPr>
        <b/>
        <sz val="12"/>
        <color rgb="FF000000"/>
        <rFont val="Arial"/>
      </rPr>
      <t xml:space="preserve">Precursor to II Run
</t>
    </r>
    <r>
      <rPr>
        <b/>
        <sz val="9"/>
        <color rgb="FF000000"/>
        <rFont val="Arial"/>
      </rPr>
      <t xml:space="preserve">Advanced Data Service Provisioning:
02: Advanced singlet MPAN
D1 + 1WD
  </t>
    </r>
  </si>
  <si>
    <t xml:space="preserve">5 Pre-Req </t>
  </si>
  <si>
    <t>ADSC</t>
  </si>
  <si>
    <r>
      <t xml:space="preserve">Data Payload:
02: Advanced single MPAN
On the day after the selected Settlement Day [D], the Data Service generates a Data Payload that represents both the Reads and the Consumption (HH Data) from the Meter obtained via the DSP Schedule for the Settlement Day [D] .
</t>
    </r>
    <r>
      <rPr>
        <strike/>
        <sz val="10"/>
        <color rgb="FF000000"/>
        <rFont val="Calibri"/>
      </rPr>
      <t xml:space="preserve">
</t>
    </r>
    <r>
      <rPr>
        <sz val="10"/>
        <color rgb="FF000000"/>
        <rFont val="Calibri"/>
      </rPr>
      <t xml:space="preserve">The Data Payload Consumption (HH Data) is generated in a format agreed between the MDR and the Data Service. 
</t>
    </r>
    <r>
      <rPr>
        <b/>
        <u/>
        <sz val="10"/>
        <color rgb="FF000000"/>
        <rFont val="Calibri"/>
      </rPr>
      <t xml:space="preserve">
</t>
    </r>
  </si>
  <si>
    <t>Supplier determines that MPAN is on MHHS arrangements and sends D0297 MPAN_ABMU Mapping Request</t>
  </si>
  <si>
    <t>MHHSP-BRS004-Supplier-BR-SU-166
MHHSP-BRS004-Supplier-BR-SU-168</t>
  </si>
  <si>
    <t>SUPC</t>
  </si>
  <si>
    <t>DTN</t>
  </si>
  <si>
    <t xml:space="preserve">Supplier determines that the MPAN is on MHHS arrangements and  issues D0297 MPAN_ABMU Mapping Request to Helix (DAH) via DTN </t>
  </si>
  <si>
    <t>Helix receive the D0297 flow, validates the content and updated the DAH App with the MPAN_ABMU Mapping.</t>
  </si>
  <si>
    <t xml:space="preserve">MHHSP-BRS008-MDS-39
MHHSP-BRS008-MDS-40
</t>
  </si>
  <si>
    <t>Helix</t>
  </si>
  <si>
    <t>Helix receives D0297 MPAN_ABMU Mapping Request from Supplier via DTN
Helix validates the D0297 HH BMU allocation as per the Balancing and Settlement Code Multiple BM Unit Instruction Processing</t>
  </si>
  <si>
    <t>D0297 is validated by Helixt and test evidence is captured in the form of screenshots /logs, etc.</t>
  </si>
  <si>
    <t>Y</t>
  </si>
  <si>
    <t>Helix sends D0294 confirmation of mapping data flow to Supplier via DTN</t>
  </si>
  <si>
    <t>MHHSP-BRS008-MDS-41</t>
  </si>
  <si>
    <t>Helix registers the MPAN_ABMU mapping on DAH and sends a D0294 confirmation data flow to Supplier via DTN.</t>
  </si>
  <si>
    <t>Helix registers the MPAN_ABMU Mapping on their DAH App DB. Test evidence is captured in the form of screenshots /logs, etc.</t>
  </si>
  <si>
    <t>Supplier receives D0294 data flow via DTN</t>
  </si>
  <si>
    <t>Supplier receives the D0294 confirmation data flow via DTN.</t>
  </si>
  <si>
    <t>Supplier receives the D0294 dataflow and confirms that downstreams systems process it successfully. Test evidence is captured in the form of screenshots, logs, etc.</t>
  </si>
  <si>
    <t xml:space="preserve"> </t>
  </si>
  <si>
    <t xml:space="preserve">II Run for UTC Settlement Day [D]
[D] + 2WD
</t>
  </si>
  <si>
    <t>BP005</t>
  </si>
  <si>
    <t>METH001, ID-9273
METH001, ID-9098</t>
  </si>
  <si>
    <t>SDSC, ADSC</t>
  </si>
  <si>
    <t>Data Collection</t>
  </si>
  <si>
    <t>The Consumption data and Load Shaping data (where available) is used by the Data Service  to  calculate the estimated consumptions for UTC Settlement Day [D] as part of the Calendar II Run.
Note: A Complete Set of UTC Settlement Period Consumption Data is expected for the  MPAN with no gaps in data where Settlement Period Quality Indicator indicates the IF-021 Data is Estimated.</t>
  </si>
  <si>
    <t xml:space="preserve">Data Service generates IF-021 UTC Settlement Period Consumptions Re-Calculated Data  with all relevant information for UTC Settlement Day [D].
Confirms successful updates on downstream systems. 
 </t>
  </si>
  <si>
    <r>
      <rPr>
        <b/>
        <sz val="14"/>
        <color rgb="FF000000"/>
        <rFont val="Arial"/>
      </rPr>
      <t xml:space="preserve">II RUN
</t>
    </r>
    <r>
      <rPr>
        <b/>
        <sz val="9"/>
        <color rgb="FF000000"/>
        <rFont val="Arial"/>
      </rPr>
      <t xml:space="preserve">
Occurs on [D] + 2WD
</t>
    </r>
  </si>
  <si>
    <t>Smart MPAN</t>
  </si>
  <si>
    <t>MHHSP-BRS001-SDS-BR-DS-073</t>
  </si>
  <si>
    <t>Prepare Data for Submission Period(s)</t>
  </si>
  <si>
    <t xml:space="preserve">Data Services will prepare the data in the agreed format ready for submission 
 </t>
  </si>
  <si>
    <t>Create IF-021 messages for Actual</t>
  </si>
  <si>
    <t>MHHSP-BRS001-SDS-BR-DS-087</t>
  </si>
  <si>
    <t xml:space="preserve">Validate Read UTC Settlement Period Consumption for:
Smart single MPAN
</t>
  </si>
  <si>
    <t>SDS must prepare MPAN level UTC Period Level Consumption Data in line with the Smart Validation &amp; Estimation Method statement</t>
  </si>
  <si>
    <t xml:space="preserve">Create IF_021 message:
IF-021 Data:
Smart single MPAN
Complete Set of IF-021 UTC Settlement Period Consumption Data is expected for the  MPAN with no gaps in data where Settlement Period Quality Indicator indicates the IF-021 Data is Actual.
</t>
  </si>
  <si>
    <t>SDSC must create IF-021 message and capture test evidence (screenshot)</t>
  </si>
  <si>
    <t>Advanced MPANs</t>
  </si>
  <si>
    <t>MHHSP-BRS001-ADS-BR-DS-072</t>
  </si>
  <si>
    <t>MHHSP-BRS001-ADS-BR-DS-086</t>
  </si>
  <si>
    <t>Validate Read UTC Settlement Period Consumption for:
Advanced single MPAN</t>
  </si>
  <si>
    <t>ADS must prepare MPAN level UTC Period Level Consumption Data in line with the Advanced Validation &amp; Estimation Method statement</t>
  </si>
  <si>
    <t>Create IF_021 message:
IF-021 Data:
Complete Set of IF-021 UTC Settlement Period Consumption Data is expected for the  MPAN with no gaps in data where Settlement Period Quality Indicator indicates the IF-021 Data is Actual.</t>
  </si>
  <si>
    <t>ADSC must create IF-021 message and capture test evidence (screenshot)</t>
  </si>
  <si>
    <t>Precursor to II Run
Load Shaping (LSS) runs as normal. Creates PUB-022 and PUB-023 messages to Supplier and Data services.</t>
  </si>
  <si>
    <t>LSS</t>
  </si>
  <si>
    <t>Helix confirms LSS runs and completes as expected.</t>
  </si>
  <si>
    <t>IF-021 Data in queue (Actuals)</t>
  </si>
  <si>
    <t>MHHSP-BRS014-ECS-BR-RD-019</t>
  </si>
  <si>
    <t>PUB-021</t>
  </si>
  <si>
    <t>[ActivePower] &amp; [DI-015] = W</t>
  </si>
  <si>
    <t>The IF-021 data is now queued awaiting the next Calendar Run for the UTC Settlement Day [D] which will be processed as per the published calendar and timetable.</t>
  </si>
  <si>
    <t>II Settlement Run Commences</t>
  </si>
  <si>
    <t>BP019</t>
  </si>
  <si>
    <t>MDS</t>
  </si>
  <si>
    <t>MDS receives the PUB-021 for:
Smart single MPAN  
Advanced single MPAN</t>
  </si>
  <si>
    <t>MDS Run Starts</t>
  </si>
  <si>
    <t>MDS issues reports to parties</t>
  </si>
  <si>
    <t>MHHSP-BRS008-MDS-14
MHHSP-BRS008-MDS-23
MHHSP-BRS008-MDS-24
MHHSP-BRS008-MDS-27
MHHSP-BRS008-MDS-30
MHHSP-BRS008-MDS-39
METH007, ID-9700
METH007, ID-9836</t>
  </si>
  <si>
    <t>REP-002
REP-002A
REP-002B
REP-006</t>
  </si>
  <si>
    <t>MDS reports are submitted for pubplication via DIP</t>
  </si>
  <si>
    <t>http 201 response from DIP</t>
  </si>
  <si>
    <t>Helix verifies that the expected MDS Reports are published to participants via DIP</t>
  </si>
  <si>
    <t>Helix verify MDS Reports are published as expected and capture test evidence (Screenshots, logs, etc)</t>
  </si>
  <si>
    <t>MDS Run Ends
Internal MDS Calculations are validated</t>
  </si>
  <si>
    <t>MDS Run completes and Helix validates internal calculations and verifies values to have been correctly aggregated to the ABMU for the respective test subject MPANs.</t>
  </si>
  <si>
    <t xml:space="preserve">Helix confirm successful validation of internal calculations and verifies values to have been aggregated  by ABMU as expected for the respective test subject MPANs.
Capture test evidence in the form of logs / screenshots  </t>
  </si>
  <si>
    <t xml:space="preserve">BP019 </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</si>
  <si>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</si>
  <si>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</si>
  <si>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</si>
  <si>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</si>
  <si>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</si>
  <si>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</si>
  <si>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MHHSP-BRS009-VAS-55, 
MHHSP-BRS009-VAS-56, 
REP-003, REP-004, REP-D0397 (REP-D0081), REP-D0398 (REP-D0266), REP-D0399 (REP-D0276), REP-D0400 (REP-D0296)</t>
  </si>
  <si>
    <t>REP-003, REP-004, REP-D0397 (REP-D0081), REP-D0398 (REP-D0266), REP-D0399 (REP-D0276), REP-D0400 (REP-D0296)</t>
  </si>
  <si>
    <t>DIP, DTN</t>
  </si>
  <si>
    <t>VAS produces Reports for Publication via the DIP, or DTN, as applicable</t>
  </si>
  <si>
    <t>Helix verifies that the expected VAS Reports are published to participants via DIP</t>
  </si>
  <si>
    <t>Helix verify VAS Reports are published as expected and capture test evidence (Screenshots, logs, etc)</t>
  </si>
  <si>
    <t>VAS Run Ends
Internal VAS Calculations are validated</t>
  </si>
  <si>
    <t> </t>
  </si>
  <si>
    <t>VAS Run completes and Helix validates internal calculations and verifies values to have been correctly aggregated to the ABMU for the respective test subject MPANs.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</si>
</sst>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sz val="10"/>
      <color rgb="FF000000"/>
      <name val="Calibri"/>
    </font>
    <font>
      <sz val="9"/>
      <color rgb="FF000000"/>
      <name val="Arial"/>
    </font>
    <font>
      <b/>
      <sz val="9"/>
      <color rgb="FF000000"/>
      <name val="Arial"/>
      <family val="2"/>
    </font>
    <font>
      <b/>
      <sz val="10"/>
      <color rgb="FF000000"/>
      <name val="Calibri"/>
      <family val="2"/>
    </font>
    <font>
      <strike/>
      <sz val="10"/>
      <color rgb="FF000000"/>
      <name val="Calibri"/>
      <family val="2"/>
    </font>
    <font>
      <b/>
      <sz val="9"/>
      <color rgb="FF000000"/>
      <name val="Arial"/>
    </font>
    <font>
      <b/>
      <sz val="12"/>
      <color rgb="FF000000"/>
      <name val="Arial"/>
      <family val="2"/>
    </font>
    <font>
      <b/>
      <i/>
      <u/>
      <sz val="10"/>
      <color rgb="FF000000"/>
      <name val="Calibri"/>
    </font>
    <font>
      <b/>
      <sz val="12"/>
      <color rgb="FF000000"/>
      <name val="Arial"/>
    </font>
    <font>
      <b/>
      <u/>
      <sz val="10"/>
      <color rgb="FF000000"/>
      <name val="Calibri"/>
    </font>
    <font>
      <b/>
      <sz val="14"/>
      <color rgb="FF000000"/>
      <name val="Arial"/>
    </font>
    <font>
      <b/>
      <strike/>
      <sz val="10"/>
      <color rgb="FF000000"/>
      <name val="Calibri"/>
      <family val="2"/>
    </font>
    <font>
      <i/>
      <sz val="10"/>
      <color rgb="FF000000"/>
      <name val="Calibri"/>
      <family val="2"/>
    </font>
    <font>
      <b/>
      <sz val="10"/>
      <color rgb="FF000000"/>
      <name val="Calibri"/>
    </font>
    <font>
      <b/>
      <sz val="10"/>
      <color theme="0"/>
      <name val="Calibri"/>
      <family val="2"/>
    </font>
    <font>
      <strike/>
      <sz val="10"/>
      <color rgb="FF000000"/>
      <name val="Calibri"/>
    </font>
    <font>
      <strike/>
      <sz val="10"/>
      <color rgb="FFFF0000"/>
      <name val="Calibri"/>
    </font>
    <font>
      <sz val="10"/>
      <color rgb="FF000000"/>
      <name val="Calibri"/>
      <charset val="1"/>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5"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8">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166" fontId="46" fillId="0" borderId="28" xfId="0" applyNumberFormat="1" applyFont="1" applyBorder="1" applyAlignment="1">
      <alignment horizontal="left"/>
    </xf>
    <xf numFmtId="0" fontId="46" fillId="0" borderId="28" xfId="0" applyFont="1" applyBorder="1"/>
    <xf numFmtId="166" fontId="0" fillId="0" borderId="29" xfId="0" applyNumberFormat="1" applyBorder="1" applyAlignment="1">
      <alignment horizontal="left"/>
    </xf>
    <xf numFmtId="0" fontId="0" fillId="0" borderId="29" xfId="0" applyBorder="1"/>
    <xf numFmtId="0" fontId="0" fillId="0" borderId="28" xfId="0" applyBorder="1"/>
    <xf numFmtId="0" fontId="0" fillId="0" borderId="28" xfId="0" applyBorder="1" applyAlignment="1">
      <alignment wrapText="1"/>
    </xf>
    <xf numFmtId="166" fontId="0" fillId="0" borderId="28" xfId="0" applyNumberFormat="1" applyBorder="1" applyAlignment="1">
      <alignment horizontal="left"/>
    </xf>
    <xf numFmtId="0" fontId="62" fillId="29" borderId="0" xfId="274" applyFont="1" applyFill="1" applyAlignment="1">
      <alignment vertical="center"/>
    </xf>
    <xf numFmtId="0" fontId="63" fillId="29" borderId="28" xfId="0" applyFont="1" applyFill="1" applyBorder="1" applyAlignment="1">
      <alignment horizontal="left" vertical="top"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0" borderId="28" xfId="0" applyFont="1" applyBorder="1" applyAlignment="1">
      <alignment vertical="top" wrapText="1"/>
    </xf>
    <xf numFmtId="0" fontId="54" fillId="20" borderId="1" xfId="25" applyFont="1" applyBorder="1" applyAlignment="1">
      <alignment vertical="center" wrapText="1"/>
    </xf>
    <xf numFmtId="0" fontId="60" fillId="29" borderId="0" xfId="99" applyFont="1" applyFill="1" applyAlignment="1">
      <alignment horizontal="left" vertical="center" wrapText="1"/>
    </xf>
    <xf numFmtId="0" fontId="46" fillId="0" borderId="28" xfId="0" applyFont="1" applyBorder="1" applyAlignment="1">
      <alignment horizontal="center"/>
    </xf>
    <xf numFmtId="0" fontId="0" fillId="0" borderId="28" xfId="0" applyBorder="1" applyAlignment="1">
      <alignment horizontal="center"/>
    </xf>
    <xf numFmtId="0" fontId="54" fillId="20" borderId="12" xfId="25" applyFont="1" applyBorder="1" applyAlignment="1">
      <alignment vertical="center" wrapText="1"/>
    </xf>
    <xf numFmtId="0" fontId="62" fillId="33" borderId="12" xfId="0" applyFont="1" applyFill="1" applyBorder="1" applyAlignment="1">
      <alignment horizontal="center" vertical="center" wrapText="1"/>
    </xf>
    <xf numFmtId="0" fontId="51" fillId="29" borderId="0" xfId="274" applyFont="1" applyFill="1" applyAlignment="1">
      <alignment vertical="center"/>
    </xf>
    <xf numFmtId="0" fontId="51" fillId="29" borderId="0" xfId="261" applyFont="1" applyFill="1" applyAlignment="1">
      <alignment horizontal="left" vertical="center" wrapText="1"/>
    </xf>
    <xf numFmtId="0" fontId="62" fillId="29" borderId="0" xfId="261" applyFont="1" applyFill="1" applyAlignment="1">
      <alignment horizontal="left" vertical="center" wrapText="1"/>
    </xf>
    <xf numFmtId="0" fontId="54" fillId="20" borderId="31" xfId="25" applyFont="1" applyBorder="1" applyAlignment="1">
      <alignment horizontal="left" vertical="top" wrapText="1"/>
    </xf>
    <xf numFmtId="0" fontId="54" fillId="20" borderId="32" xfId="25" applyFont="1" applyBorder="1" applyAlignment="1">
      <alignment horizontal="left" vertical="top" wrapText="1"/>
    </xf>
    <xf numFmtId="0" fontId="54" fillId="20" borderId="8" xfId="25" applyFont="1" applyBorder="1" applyAlignment="1">
      <alignment horizontal="left" vertical="top" wrapText="1"/>
    </xf>
    <xf numFmtId="0" fontId="54" fillId="20" borderId="8" xfId="25" applyFont="1" applyBorder="1" applyAlignment="1">
      <alignment vertical="top" wrapText="1"/>
    </xf>
    <xf numFmtId="0" fontId="54" fillId="20" borderId="8" xfId="25" applyFont="1" applyBorder="1" applyAlignment="1">
      <alignment horizontal="center" vertical="top" wrapText="1"/>
    </xf>
    <xf numFmtId="0" fontId="49" fillId="29" borderId="0" xfId="274" applyFont="1" applyFill="1" applyAlignment="1">
      <alignment vertical="center" wrapText="1"/>
    </xf>
    <xf numFmtId="0" fontId="49" fillId="29" borderId="0" xfId="274" applyFont="1" applyFill="1" applyAlignment="1">
      <alignment vertical="center"/>
    </xf>
    <xf numFmtId="0" fontId="49" fillId="29" borderId="0" xfId="274" applyFont="1" applyFill="1" applyAlignment="1">
      <alignment horizontal="center" vertical="center"/>
    </xf>
    <xf numFmtId="0" fontId="63" fillId="33" borderId="1" xfId="55" quotePrefix="1" applyFont="1" applyFill="1" applyBorder="1" applyAlignment="1">
      <alignment horizontal="left" vertical="center" wrapText="1"/>
    </xf>
    <xf numFmtId="0" fontId="48" fillId="19" borderId="0" xfId="0" applyFont="1" applyFill="1" applyAlignment="1">
      <alignment wrapText="1"/>
    </xf>
    <xf numFmtId="0" fontId="45" fillId="12" borderId="1" xfId="0" applyFont="1" applyFill="1" applyBorder="1" applyAlignment="1">
      <alignment wrapText="1"/>
    </xf>
    <xf numFmtId="0" fontId="45" fillId="29" borderId="1" xfId="0" applyFont="1" applyFill="1" applyBorder="1" applyAlignment="1">
      <alignment horizontal="center" wrapText="1"/>
    </xf>
    <xf numFmtId="0" fontId="45" fillId="29" borderId="1" xfId="0" applyFont="1" applyFill="1" applyBorder="1" applyAlignment="1" applyProtection="1">
      <alignment wrapText="1"/>
      <protection locked="0"/>
    </xf>
    <xf numFmtId="0" fontId="45" fillId="29" borderId="1" xfId="0" applyFont="1" applyFill="1" applyBorder="1" applyAlignment="1" applyProtection="1">
      <alignment horizontal="center" wrapText="1"/>
      <protection locked="0"/>
    </xf>
    <xf numFmtId="0" fontId="45" fillId="29" borderId="1" xfId="0" applyFont="1" applyFill="1" applyBorder="1" applyAlignment="1" applyProtection="1">
      <alignment horizontal="left" wrapText="1"/>
      <protection locked="0"/>
    </xf>
    <xf numFmtId="0" fontId="45" fillId="12" borderId="1" xfId="0" applyFont="1" applyFill="1" applyBorder="1" applyAlignment="1">
      <alignment horizontal="center" wrapText="1"/>
    </xf>
    <xf numFmtId="0" fontId="45" fillId="12" borderId="1" xfId="0" applyFont="1" applyFill="1" applyBorder="1" applyAlignment="1">
      <alignment horizontal="left" wrapText="1"/>
    </xf>
    <xf numFmtId="0" fontId="48" fillId="19" borderId="0" xfId="0" applyFont="1" applyFill="1" applyAlignment="1">
      <alignment vertical="center" wrapText="1"/>
    </xf>
    <xf numFmtId="0" fontId="78" fillId="35" borderId="1" xfId="0" applyFont="1" applyFill="1" applyBorder="1" applyAlignment="1" applyProtection="1">
      <alignment vertical="center" wrapText="1"/>
      <protection locked="0"/>
    </xf>
    <xf numFmtId="0" fontId="78" fillId="35" borderId="1" xfId="0" applyFont="1" applyFill="1" applyBorder="1" applyAlignment="1" applyProtection="1">
      <alignment horizontal="center" vertical="center" wrapText="1"/>
      <protection locked="0"/>
    </xf>
    <xf numFmtId="0" fontId="78" fillId="35" borderId="1" xfId="0" applyFont="1" applyFill="1" applyBorder="1" applyAlignment="1" applyProtection="1">
      <alignment horizontal="left" vertical="center" wrapText="1"/>
      <protection locked="0"/>
    </xf>
    <xf numFmtId="0" fontId="63" fillId="33" borderId="1" xfId="55" applyFont="1" applyFill="1" applyBorder="1" applyAlignment="1">
      <alignment horizontal="left" vertical="top" wrapText="1"/>
    </xf>
    <xf numFmtId="0" fontId="66" fillId="29" borderId="0" xfId="274" applyFont="1" applyFill="1" applyAlignment="1">
      <alignment vertical="top" wrapText="1"/>
    </xf>
    <xf numFmtId="166" fontId="63" fillId="0" borderId="28" xfId="0" applyNumberFormat="1" applyFont="1" applyBorder="1" applyAlignment="1">
      <alignment horizontal="left" vertical="top"/>
    </xf>
    <xf numFmtId="0" fontId="63" fillId="0" borderId="28" xfId="0" applyFont="1" applyBorder="1" applyAlignment="1">
      <alignment vertical="top"/>
    </xf>
    <xf numFmtId="0" fontId="63" fillId="0" borderId="28" xfId="0" applyFont="1" applyBorder="1" applyAlignment="1">
      <alignment horizontal="center" vertical="top"/>
    </xf>
    <xf numFmtId="0" fontId="63" fillId="0" borderId="0" xfId="0" applyFont="1" applyAlignment="1">
      <alignment vertical="top"/>
    </xf>
    <xf numFmtId="0" fontId="66" fillId="29" borderId="30" xfId="274" applyFont="1" applyFill="1" applyBorder="1" applyAlignment="1">
      <alignment vertical="top" wrapText="1"/>
    </xf>
    <xf numFmtId="0" fontId="67" fillId="29" borderId="28" xfId="0" applyFont="1" applyFill="1" applyBorder="1" applyAlignment="1">
      <alignment horizontal="left" vertical="top" wrapText="1"/>
    </xf>
    <xf numFmtId="165" fontId="63" fillId="29" borderId="28" xfId="274" applyNumberFormat="1" applyFont="1" applyFill="1" applyBorder="1" applyAlignment="1">
      <alignment horizontal="left" vertical="top" wrapText="1"/>
    </xf>
    <xf numFmtId="0" fontId="62" fillId="29" borderId="28" xfId="275" applyFont="1" applyFill="1" applyBorder="1" applyAlignment="1">
      <alignment horizontal="center" vertical="top" wrapText="1"/>
    </xf>
    <xf numFmtId="0" fontId="62" fillId="29" borderId="0" xfId="274" applyFont="1" applyFill="1" applyAlignment="1">
      <alignment vertical="center" wrapText="1"/>
    </xf>
    <xf numFmtId="0" fontId="70" fillId="29" borderId="0" xfId="274" applyFont="1" applyFill="1" applyAlignment="1">
      <alignment vertical="top" wrapText="1"/>
    </xf>
    <xf numFmtId="0" fontId="64" fillId="29" borderId="28" xfId="0" applyFont="1" applyFill="1" applyBorder="1" applyAlignment="1">
      <alignment horizontal="left" vertical="top" wrapText="1"/>
    </xf>
    <xf numFmtId="0" fontId="66" fillId="29" borderId="33" xfId="274" applyFont="1" applyFill="1" applyBorder="1" applyAlignment="1">
      <alignment vertical="top" wrapText="1"/>
    </xf>
    <xf numFmtId="0" fontId="69" fillId="29" borderId="30" xfId="274" applyFont="1" applyFill="1" applyBorder="1" applyAlignment="1">
      <alignment vertical="top" wrapText="1"/>
    </xf>
    <xf numFmtId="0" fontId="69" fillId="29" borderId="33" xfId="274" applyFont="1" applyFill="1" applyBorder="1" applyAlignment="1">
      <alignment vertical="top" wrapText="1"/>
    </xf>
    <xf numFmtId="0" fontId="63" fillId="29" borderId="0" xfId="0" applyFont="1" applyFill="1" applyBorder="1" applyAlignment="1">
      <alignment horizontal="left" vertical="top" wrapText="1"/>
    </xf>
    <xf numFmtId="0" fontId="67" fillId="29" borderId="28" xfId="0" applyFont="1" applyFill="1" applyBorder="1" applyAlignment="1">
      <alignment vertical="top" wrapText="1"/>
    </xf>
    <xf numFmtId="0" fontId="75" fillId="29" borderId="28" xfId="0" applyFont="1" applyFill="1" applyBorder="1" applyAlignment="1">
      <alignment horizontal="center" vertical="center" wrapText="1"/>
    </xf>
    <xf numFmtId="165" fontId="62" fillId="29" borderId="28" xfId="274" applyNumberFormat="1" applyFont="1" applyFill="1" applyBorder="1" applyAlignment="1">
      <alignment horizontal="left" vertical="top" wrapText="1"/>
    </xf>
    <xf numFmtId="0" fontId="63" fillId="29" borderId="30" xfId="0" applyFont="1" applyFill="1" applyBorder="1" applyAlignment="1">
      <alignment horizontal="left" vertical="top" readingOrder="1"/>
    </xf>
    <xf numFmtId="0" fontId="63" fillId="29" borderId="28" xfId="0" applyFont="1" applyFill="1" applyBorder="1" applyAlignment="1">
      <alignment vertical="top" wrapText="1"/>
    </xf>
    <xf numFmtId="0" fontId="63" fillId="29" borderId="0" xfId="0" applyFont="1" applyFill="1" applyAlignment="1">
      <alignment horizontal="left" vertical="top" readingOrder="1"/>
    </xf>
    <xf numFmtId="0" fontId="77" fillId="29" borderId="28" xfId="0" applyFont="1" applyFill="1" applyBorder="1" applyAlignment="1">
      <alignment horizontal="left" vertical="top" wrapText="1" readingOrder="1"/>
    </xf>
    <xf numFmtId="0" fontId="66" fillId="29" borderId="35" xfId="274" applyFont="1" applyFill="1" applyBorder="1" applyAlignment="1">
      <alignment vertical="top" wrapText="1"/>
    </xf>
    <xf numFmtId="0" fontId="68" fillId="29" borderId="28" xfId="0" applyFont="1" applyFill="1" applyBorder="1" applyAlignment="1">
      <alignment horizontal="left" vertical="top" wrapText="1"/>
    </xf>
    <xf numFmtId="0" fontId="62" fillId="29" borderId="28" xfId="274" applyFont="1" applyFill="1" applyBorder="1" applyAlignment="1">
      <alignment vertical="top"/>
    </xf>
    <xf numFmtId="0" fontId="76" fillId="29" borderId="28" xfId="0" applyFont="1" applyFill="1" applyBorder="1" applyAlignment="1">
      <alignment horizontal="left" vertical="top" wrapText="1"/>
    </xf>
    <xf numFmtId="0" fontId="63" fillId="29" borderId="28" xfId="0" applyFont="1" applyFill="1" applyBorder="1" applyAlignment="1">
      <alignment horizontal="center" vertical="top" wrapText="1"/>
    </xf>
    <xf numFmtId="0" fontId="80" fillId="29" borderId="28" xfId="0" applyFont="1" applyFill="1" applyBorder="1" applyAlignment="1">
      <alignment horizontal="left" vertical="top" wrapText="1"/>
    </xf>
    <xf numFmtId="166" fontId="63" fillId="0" borderId="28" xfId="0" applyNumberFormat="1" applyFont="1" applyBorder="1" applyAlignment="1">
      <alignment horizontal="left" vertical="top" wrapText="1"/>
    </xf>
    <xf numFmtId="0" fontId="81" fillId="0" borderId="28" xfId="0" applyFont="1" applyBorder="1" applyAlignment="1">
      <alignment vertical="top" wrapText="1"/>
    </xf>
    <xf numFmtId="0" fontId="63" fillId="0" borderId="0" xfId="0" applyFont="1"/>
    <xf numFmtId="0" fontId="65" fillId="33" borderId="1" xfId="0" applyFont="1" applyFill="1" applyBorder="1" applyAlignment="1">
      <alignment horizontal="center" vertical="center" wrapText="1"/>
    </xf>
    <xf numFmtId="165" fontId="64" fillId="29" borderId="28" xfId="274" applyNumberFormat="1" applyFont="1" applyFill="1" applyBorder="1" applyAlignment="1">
      <alignment horizontal="left" vertical="top"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5" fillId="29" borderId="1" xfId="99" applyFont="1" applyFill="1" applyBorder="1" applyAlignment="1">
      <alignment horizontal="left" vertical="top" wrapText="1"/>
    </xf>
    <xf numFmtId="0" fontId="59" fillId="29" borderId="1" xfId="99" applyFont="1" applyFill="1" applyBorder="1" applyAlignment="1">
      <alignment horizontal="left" vertical="top" wrapText="1"/>
    </xf>
    <xf numFmtId="0" fontId="60"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30" xfId="25" applyFont="1" applyBorder="1" applyAlignment="1">
      <alignment horizontal="center" vertical="center" wrapText="1"/>
    </xf>
    <xf numFmtId="0" fontId="54" fillId="20" borderId="34"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4" fillId="33" borderId="28" xfId="0" applyFont="1" applyFill="1" applyBorder="1" applyAlignment="1">
      <alignment horizontal="center" vertical="center"/>
    </xf>
    <xf numFmtId="0" fontId="62" fillId="33" borderId="28" xfId="0" applyFont="1" applyFill="1" applyBorder="1" applyAlignment="1">
      <alignment horizontal="center" vertical="center"/>
    </xf>
    <xf numFmtId="0" fontId="63" fillId="0" borderId="29" xfId="0" applyFont="1" applyBorder="1" applyAlignment="1">
      <alignment vertical="top" wrapText="1"/>
    </xf>
    <xf numFmtId="0" fontId="64" fillId="0" borderId="28" xfId="0" applyFont="1" applyBorder="1" applyAlignment="1">
      <alignment horizontal="center" vertical="top"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32">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CCECFF"/>
      <color rgb="FF000000"/>
      <color rgb="FFB6DF89"/>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1895475</xdr:rowOff>
    </xdr:from>
    <xdr:to>
      <xdr:col>4</xdr:col>
      <xdr:colOff>1001568</xdr:colOff>
      <xdr:row>4</xdr:row>
      <xdr:rowOff>219075</xdr:rowOff>
    </xdr:to>
    <xdr:pic>
      <xdr:nvPicPr>
        <xdr:cNvPr id="2" name="Picture 1">
          <a:extLst>
            <a:ext uri="{FF2B5EF4-FFF2-40B4-BE49-F238E27FC236}">
              <a16:creationId xmlns:a16="http://schemas.microsoft.com/office/drawing/2014/main" id="{7CB7594B-865E-47A3-9AEC-C0E659227909}"/>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1390650" y="3038475"/>
          <a:ext cx="8469168" cy="140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PANTrackingToolforSITFunctional/Shared%20Documents/General/MPAN_SETTLEMENT_SITB_TRACKER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958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58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3">
      <pivotArea outline="0" collapsedLevelsAreSubtotals="1" fieldPosition="0"/>
    </format>
    <format dxfId="14">
      <pivotArea dataOnly="0" labelOnly="1" outline="0" fieldPosition="0">
        <references count="1">
          <reference field="4294967294" count="1">
            <x v="2"/>
          </reference>
        </references>
      </pivotArea>
    </format>
    <format dxfId="15">
      <pivotArea dataOnly="0" labelOnly="1" outline="0" offset="IV6:IV8" fieldPosition="0">
        <references count="1">
          <reference field="0" count="1">
            <x v="0"/>
          </reference>
        </references>
      </pivotArea>
    </format>
    <format dxfId="16">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8">
      <pivotArea fieldPosition="0">
        <references count="2">
          <reference field="0" count="1" selected="0">
            <x v="0"/>
          </reference>
          <reference field="1" count="1">
            <x v="1"/>
          </reference>
        </references>
      </pivotArea>
    </format>
    <format dxfId="19">
      <pivotArea fieldPosition="0">
        <references count="3">
          <reference field="0" count="1" selected="0">
            <x v="0"/>
          </reference>
          <reference field="1" count="1" selected="0">
            <x v="1"/>
          </reference>
          <reference field="4" count="4">
            <x v="0"/>
            <x v="1"/>
            <x v="2"/>
            <x v="3"/>
          </reference>
        </references>
      </pivotArea>
    </format>
    <format dxfId="20">
      <pivotArea fieldPosition="0">
        <references count="2">
          <reference field="0" count="1" selected="0">
            <x v="0"/>
          </reference>
          <reference field="1" count="1">
            <x v="2"/>
          </reference>
        </references>
      </pivotArea>
    </format>
    <format dxfId="21">
      <pivotArea fieldPosition="0">
        <references count="3">
          <reference field="0" count="1" selected="0">
            <x v="0"/>
          </reference>
          <reference field="1" count="1" selected="0">
            <x v="2"/>
          </reference>
          <reference field="4" count="4">
            <x v="0"/>
            <x v="1"/>
            <x v="2"/>
            <x v="3"/>
          </reference>
        </references>
      </pivotArea>
    </format>
    <format dxfId="22">
      <pivotArea fieldPosition="0">
        <references count="2">
          <reference field="0" count="1" selected="0">
            <x v="0"/>
          </reference>
          <reference field="1" count="1">
            <x v="3"/>
          </reference>
        </references>
      </pivotArea>
    </format>
    <format dxfId="23">
      <pivotArea fieldPosition="0">
        <references count="3">
          <reference field="0" count="1" selected="0">
            <x v="0"/>
          </reference>
          <reference field="1" count="1" selected="0">
            <x v="3"/>
          </reference>
          <reference field="4" count="2">
            <x v="0"/>
            <x v="1"/>
          </reference>
        </references>
      </pivotArea>
    </format>
    <format dxfId="24">
      <pivotArea dataOnly="0" labelOnly="1" outline="0" offset="IV7:IV29" fieldPosition="0">
        <references count="1">
          <reference field="0" count="1">
            <x v="0"/>
          </reference>
        </references>
      </pivotArea>
    </format>
    <format dxfId="25">
      <pivotArea dataOnly="0" labelOnly="1" outline="0" offset="IV256" fieldPosition="0">
        <references count="2">
          <reference field="0" count="1" selected="0">
            <x v="0"/>
          </reference>
          <reference field="1" count="1">
            <x v="0"/>
          </reference>
        </references>
      </pivotArea>
    </format>
    <format dxfId="26">
      <pivotArea dataOnly="0" labelOnly="1" outline="0" fieldPosition="0">
        <references count="2">
          <reference field="0" count="1" selected="0">
            <x v="0"/>
          </reference>
          <reference field="1" count="3">
            <x v="1"/>
            <x v="2"/>
            <x v="3"/>
          </reference>
        </references>
      </pivotArea>
    </format>
    <format dxfId="27">
      <pivotArea dataOnly="0" labelOnly="1" outline="0" offset="IV1:IV10" fieldPosition="0">
        <references count="2">
          <reference field="0" count="1" selected="0">
            <x v="0"/>
          </reference>
          <reference field="1" count="1">
            <x v="3"/>
          </reference>
        </references>
      </pivotArea>
    </format>
    <format dxfId="28">
      <pivotArea dataOnly="0" labelOnly="1" outline="0" fieldPosition="0">
        <references count="3">
          <reference field="0" count="1" selected="0">
            <x v="0"/>
          </reference>
          <reference field="1" count="1" selected="0">
            <x v="0"/>
          </reference>
          <reference field="4" count="1">
            <x v="3"/>
          </reference>
        </references>
      </pivotArea>
    </format>
    <format dxfId="29">
      <pivotArea dataOnly="0" labelOnly="1" outline="0" fieldPosition="0">
        <references count="3">
          <reference field="0" count="1" selected="0">
            <x v="0"/>
          </reference>
          <reference field="1" count="1" selected="0">
            <x v="1"/>
          </reference>
          <reference field="4" count="4">
            <x v="0"/>
            <x v="1"/>
            <x v="2"/>
            <x v="3"/>
          </reference>
        </references>
      </pivotArea>
    </format>
    <format dxfId="30">
      <pivotArea dataOnly="0" labelOnly="1" outline="0" fieldPosition="0">
        <references count="3">
          <reference field="0" count="1" selected="0">
            <x v="0"/>
          </reference>
          <reference field="1" count="1" selected="0">
            <x v="2"/>
          </reference>
          <reference field="4" count="4">
            <x v="0"/>
            <x v="1"/>
            <x v="2"/>
            <x v="3"/>
          </reference>
        </references>
      </pivotArea>
    </format>
    <format dxfId="3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958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0">
      <pivotArea outline="0" collapsedLevelsAreSubtotals="1" fieldPosition="0"/>
    </format>
    <format dxfId="11">
      <pivotArea dataOnly="0" labelOnly="1" outline="0" axis="axisValues" fieldPosition="0"/>
    </format>
    <format dxfId="1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155" t="s">
        <v>1</v>
      </c>
      <c r="C3" s="155"/>
      <c r="D3" s="155"/>
      <c r="E3" s="155"/>
      <c r="F3" s="155"/>
      <c r="G3" s="155"/>
      <c r="H3" s="155"/>
      <c r="I3" s="155"/>
    </row>
    <row r="4" spans="2:17" ht="13.7" customHeight="1">
      <c r="B4" s="157" t="s">
        <v>2</v>
      </c>
      <c r="C4" s="157"/>
      <c r="D4" s="157"/>
      <c r="E4" s="157"/>
      <c r="F4" s="157"/>
      <c r="G4" s="157"/>
      <c r="H4" s="157"/>
      <c r="I4" s="157"/>
      <c r="J4" s="157"/>
      <c r="K4" s="157"/>
      <c r="L4" s="157"/>
      <c r="M4" s="157"/>
      <c r="N4" s="157"/>
      <c r="O4" s="46"/>
      <c r="P4" s="46"/>
      <c r="Q4" s="46"/>
    </row>
    <row r="5" spans="2:17">
      <c r="B5" s="157"/>
      <c r="C5" s="157"/>
      <c r="D5" s="157"/>
      <c r="E5" s="157"/>
      <c r="F5" s="157"/>
      <c r="G5" s="157"/>
      <c r="H5" s="157"/>
      <c r="I5" s="157"/>
      <c r="J5" s="157"/>
      <c r="K5" s="157"/>
      <c r="L5" s="157"/>
      <c r="M5" s="157"/>
      <c r="N5" s="157"/>
      <c r="O5" s="46"/>
      <c r="P5" s="46"/>
      <c r="Q5" s="46"/>
    </row>
    <row r="6" spans="2:17">
      <c r="B6" s="157"/>
      <c r="C6" s="157"/>
      <c r="D6" s="157"/>
      <c r="E6" s="157"/>
      <c r="F6" s="157"/>
      <c r="G6" s="157"/>
      <c r="H6" s="157"/>
      <c r="I6" s="157"/>
      <c r="J6" s="157"/>
      <c r="K6" s="157"/>
      <c r="L6" s="157"/>
      <c r="M6" s="157"/>
      <c r="N6" s="157"/>
      <c r="O6" s="46"/>
      <c r="P6" s="46"/>
      <c r="Q6" s="46"/>
    </row>
    <row r="7" spans="2:17">
      <c r="B7" s="157"/>
      <c r="C7" s="157"/>
      <c r="D7" s="157"/>
      <c r="E7" s="157"/>
      <c r="F7" s="157"/>
      <c r="G7" s="157"/>
      <c r="H7" s="157"/>
      <c r="I7" s="157"/>
      <c r="J7" s="157"/>
      <c r="K7" s="157"/>
      <c r="L7" s="157"/>
      <c r="M7" s="157"/>
      <c r="N7" s="157"/>
      <c r="O7" s="46"/>
      <c r="P7" s="46"/>
      <c r="Q7" s="46"/>
    </row>
    <row r="8" spans="2:17">
      <c r="B8" s="157"/>
      <c r="C8" s="157"/>
      <c r="D8" s="157"/>
      <c r="E8" s="157"/>
      <c r="F8" s="157"/>
      <c r="G8" s="157"/>
      <c r="H8" s="157"/>
      <c r="I8" s="157"/>
      <c r="J8" s="157"/>
      <c r="K8" s="157"/>
      <c r="L8" s="157"/>
      <c r="M8" s="157"/>
      <c r="N8" s="157"/>
      <c r="O8" s="46"/>
      <c r="P8" s="46"/>
      <c r="Q8" s="46"/>
    </row>
    <row r="9" spans="2:17">
      <c r="B9" s="157"/>
      <c r="C9" s="157"/>
      <c r="D9" s="157"/>
      <c r="E9" s="157"/>
      <c r="F9" s="157"/>
      <c r="G9" s="157"/>
      <c r="H9" s="157"/>
      <c r="I9" s="157"/>
      <c r="J9" s="157"/>
      <c r="K9" s="157"/>
      <c r="L9" s="157"/>
      <c r="M9" s="157"/>
      <c r="N9" s="157"/>
      <c r="O9" s="46"/>
      <c r="P9" s="46"/>
      <c r="Q9" s="46"/>
    </row>
    <row r="10" spans="2:17">
      <c r="B10" s="157"/>
      <c r="C10" s="157"/>
      <c r="D10" s="157"/>
      <c r="E10" s="157"/>
      <c r="F10" s="157"/>
      <c r="G10" s="157"/>
      <c r="H10" s="157"/>
      <c r="I10" s="157"/>
      <c r="J10" s="157"/>
      <c r="K10" s="157"/>
      <c r="L10" s="157"/>
      <c r="M10" s="157"/>
      <c r="N10" s="157"/>
      <c r="O10" s="46"/>
      <c r="P10" s="46"/>
      <c r="Q10" s="46"/>
    </row>
    <row r="11" spans="2:17">
      <c r="B11" s="157"/>
      <c r="C11" s="157"/>
      <c r="D11" s="157"/>
      <c r="E11" s="157"/>
      <c r="F11" s="157"/>
      <c r="G11" s="157"/>
      <c r="H11" s="157"/>
      <c r="I11" s="157"/>
      <c r="J11" s="157"/>
      <c r="K11" s="157"/>
      <c r="L11" s="157"/>
      <c r="M11" s="157"/>
      <c r="N11" s="157"/>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157" t="s">
        <v>15</v>
      </c>
      <c r="C25" s="157"/>
      <c r="D25" s="157"/>
      <c r="E25" s="157"/>
      <c r="F25" s="157"/>
      <c r="G25" s="157"/>
      <c r="H25" s="157"/>
      <c r="I25" s="157"/>
      <c r="J25" s="157"/>
      <c r="K25" s="157"/>
      <c r="L25" s="157"/>
      <c r="M25" s="157"/>
      <c r="N25" s="157"/>
    </row>
    <row r="26" spans="2:17">
      <c r="B26" s="157"/>
      <c r="C26" s="157"/>
      <c r="D26" s="157"/>
      <c r="E26" s="157"/>
      <c r="F26" s="157"/>
      <c r="G26" s="157"/>
      <c r="H26" s="157"/>
      <c r="I26" s="157"/>
      <c r="J26" s="157"/>
      <c r="K26" s="157"/>
      <c r="L26" s="157"/>
      <c r="M26" s="157"/>
      <c r="N26" s="157"/>
    </row>
    <row r="27" spans="2:17">
      <c r="B27" s="46"/>
      <c r="C27" s="46"/>
      <c r="D27" s="46"/>
      <c r="E27" s="46"/>
      <c r="F27" s="46"/>
    </row>
    <row r="28" spans="2:17">
      <c r="B28" s="46"/>
      <c r="C28" s="46"/>
      <c r="D28" s="46"/>
      <c r="E28" s="46"/>
      <c r="F28" s="46"/>
    </row>
    <row r="29" spans="2:17">
      <c r="B29" s="49"/>
    </row>
    <row r="30" spans="2:17" ht="15.6">
      <c r="B30" s="155" t="s">
        <v>16</v>
      </c>
      <c r="C30" s="155"/>
      <c r="D30" s="155"/>
      <c r="E30" s="155"/>
      <c r="F30" s="155"/>
      <c r="G30" s="155"/>
      <c r="H30" s="155"/>
      <c r="I30" s="155"/>
    </row>
    <row r="31" spans="2:17">
      <c r="B31" s="156"/>
      <c r="C31" s="156"/>
      <c r="D31" s="156"/>
      <c r="E31" s="156"/>
      <c r="F31" s="156"/>
      <c r="G31" s="156"/>
      <c r="H31" s="156"/>
      <c r="I31" s="156"/>
      <c r="J31" s="156"/>
      <c r="K31" s="156"/>
      <c r="L31" s="156"/>
      <c r="M31" s="156"/>
      <c r="N31" s="156"/>
    </row>
    <row r="32" spans="2:17">
      <c r="B32" s="156"/>
      <c r="C32" s="156"/>
      <c r="D32" s="156"/>
      <c r="E32" s="156"/>
      <c r="F32" s="156"/>
      <c r="G32" s="156"/>
      <c r="H32" s="156"/>
      <c r="I32" s="156"/>
      <c r="J32" s="156"/>
      <c r="K32" s="156"/>
      <c r="L32" s="156"/>
      <c r="M32" s="156"/>
      <c r="N32" s="156"/>
    </row>
    <row r="33" spans="2:14">
      <c r="B33" s="156"/>
      <c r="C33" s="156"/>
      <c r="D33" s="156"/>
      <c r="E33" s="156"/>
      <c r="F33" s="156"/>
      <c r="G33" s="156"/>
      <c r="H33" s="156"/>
      <c r="I33" s="156"/>
      <c r="J33" s="156"/>
      <c r="K33" s="156"/>
      <c r="L33" s="156"/>
      <c r="M33" s="156"/>
      <c r="N33" s="156"/>
    </row>
    <row r="34" spans="2:14">
      <c r="B34" s="156"/>
      <c r="C34" s="156"/>
      <c r="D34" s="156"/>
      <c r="E34" s="156"/>
      <c r="F34" s="156"/>
      <c r="G34" s="156"/>
      <c r="H34" s="156"/>
      <c r="I34" s="156"/>
      <c r="J34" s="156"/>
      <c r="K34" s="156"/>
      <c r="L34" s="156"/>
      <c r="M34" s="156"/>
      <c r="N34" s="156"/>
    </row>
    <row r="35" spans="2:14">
      <c r="B35" s="156"/>
      <c r="C35" s="156"/>
      <c r="D35" s="156"/>
      <c r="E35" s="156"/>
      <c r="F35" s="156"/>
      <c r="G35" s="156"/>
      <c r="H35" s="156"/>
      <c r="I35" s="156"/>
      <c r="J35" s="156"/>
      <c r="K35" s="156"/>
      <c r="L35" s="156"/>
      <c r="M35" s="156"/>
      <c r="N35" s="156"/>
    </row>
    <row r="36" spans="2:14">
      <c r="B36" s="156"/>
      <c r="C36" s="156"/>
      <c r="D36" s="156"/>
      <c r="E36" s="156"/>
      <c r="F36" s="156"/>
      <c r="G36" s="156"/>
      <c r="H36" s="156"/>
      <c r="I36" s="156"/>
      <c r="J36" s="156"/>
      <c r="K36" s="156"/>
      <c r="L36" s="156"/>
      <c r="M36" s="156"/>
      <c r="N36" s="156"/>
    </row>
    <row r="37" spans="2:14">
      <c r="B37" s="156"/>
      <c r="C37" s="156"/>
      <c r="D37" s="156"/>
      <c r="E37" s="156"/>
      <c r="F37" s="156"/>
      <c r="G37" s="156"/>
      <c r="H37" s="156"/>
      <c r="I37" s="156"/>
      <c r="J37" s="156"/>
      <c r="K37" s="156"/>
      <c r="L37" s="156"/>
      <c r="M37" s="156"/>
      <c r="N37" s="156"/>
    </row>
    <row r="38" spans="2:14">
      <c r="B38" s="156"/>
      <c r="C38" s="156"/>
      <c r="D38" s="156"/>
      <c r="E38" s="156"/>
      <c r="F38" s="156"/>
      <c r="G38" s="156"/>
      <c r="H38" s="156"/>
      <c r="I38" s="156"/>
      <c r="J38" s="156"/>
      <c r="K38" s="156"/>
      <c r="L38" s="156"/>
      <c r="M38" s="156"/>
      <c r="N38" s="156"/>
    </row>
    <row r="39" spans="2:14">
      <c r="B39" s="156"/>
      <c r="C39" s="156"/>
      <c r="D39" s="156"/>
      <c r="E39" s="156"/>
      <c r="F39" s="156"/>
      <c r="G39" s="156"/>
      <c r="H39" s="156"/>
      <c r="I39" s="156"/>
      <c r="J39" s="156"/>
      <c r="K39" s="156"/>
      <c r="L39" s="156"/>
      <c r="M39" s="156"/>
      <c r="N39" s="156"/>
    </row>
    <row r="40" spans="2:14">
      <c r="B40" s="49"/>
    </row>
    <row r="41" spans="2:14" ht="15.6">
      <c r="B41" s="155" t="s">
        <v>17</v>
      </c>
      <c r="C41" s="155"/>
      <c r="D41" s="155"/>
      <c r="E41" s="155"/>
      <c r="F41" s="155"/>
      <c r="G41" s="155"/>
      <c r="H41" s="155"/>
      <c r="I41" s="155"/>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55" t="s">
        <v>18</v>
      </c>
      <c r="C52" s="155"/>
      <c r="D52" s="155"/>
      <c r="E52" s="155"/>
      <c r="F52" s="155"/>
      <c r="G52" s="155"/>
      <c r="H52" s="155"/>
      <c r="I52" s="155"/>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28"/>
  <sheetViews>
    <sheetView topLeftCell="A15" zoomScale="90" zoomScaleNormal="90" workbookViewId="0">
      <selection activeCell="E20" sqref="E20"/>
    </sheetView>
  </sheetViews>
  <sheetFormatPr defaultColWidth="10.5703125" defaultRowHeight="20.100000000000001" customHeight="1"/>
  <cols>
    <col min="1" max="2" width="20.7109375" style="56" customWidth="1"/>
    <col min="3" max="6" width="45.7109375" style="56" customWidth="1"/>
    <col min="7" max="9" width="30.7109375" style="62" customWidth="1"/>
    <col min="10" max="10" width="34.28515625" style="62" customWidth="1"/>
    <col min="11" max="11" width="20.7109375" style="62" customWidth="1"/>
    <col min="12" max="12" width="15.71093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187" t="s">
        <v>545</v>
      </c>
      <c r="C1" s="187"/>
      <c r="D1" s="187"/>
      <c r="E1" s="91"/>
      <c r="F1" s="63"/>
      <c r="G1" s="67"/>
      <c r="H1" s="63"/>
      <c r="I1" s="55"/>
      <c r="J1" s="55"/>
      <c r="K1" s="55"/>
      <c r="L1" s="55"/>
      <c r="M1" s="55"/>
      <c r="N1" s="55"/>
    </row>
    <row r="2" spans="1:14" ht="30" customHeight="1">
      <c r="A2" s="54" t="s">
        <v>546</v>
      </c>
      <c r="B2" s="176" t="s">
        <v>547</v>
      </c>
      <c r="C2" s="176"/>
      <c r="D2" s="176"/>
      <c r="E2" s="59"/>
      <c r="F2" s="64"/>
      <c r="G2" s="65"/>
      <c r="H2" s="64"/>
      <c r="I2" s="57"/>
      <c r="J2" s="57"/>
      <c r="K2" s="57"/>
      <c r="L2" s="57"/>
      <c r="M2" s="57"/>
      <c r="N2" s="57"/>
    </row>
    <row r="3" spans="1:14" ht="30" customHeight="1">
      <c r="A3" s="58" t="s">
        <v>548</v>
      </c>
      <c r="B3" s="177" t="s">
        <v>549</v>
      </c>
      <c r="C3" s="178"/>
      <c r="D3" s="179"/>
      <c r="E3" s="59"/>
      <c r="F3" s="64"/>
      <c r="G3" s="65"/>
      <c r="H3" s="64"/>
      <c r="I3" s="57"/>
      <c r="J3" s="57"/>
      <c r="K3" s="57"/>
      <c r="L3" s="57"/>
      <c r="M3" s="57"/>
      <c r="N3" s="57"/>
    </row>
    <row r="4" spans="1:14" ht="243" customHeight="1">
      <c r="A4" s="58" t="s">
        <v>465</v>
      </c>
      <c r="B4" s="185" t="s">
        <v>550</v>
      </c>
      <c r="C4" s="186"/>
      <c r="D4" s="186"/>
      <c r="E4" s="59"/>
      <c r="F4" s="66"/>
      <c r="G4" s="68"/>
      <c r="H4" s="66"/>
      <c r="I4" s="57"/>
      <c r="J4" s="57"/>
      <c r="K4" s="57"/>
      <c r="L4" s="57"/>
      <c r="M4" s="57"/>
      <c r="N4" s="57"/>
    </row>
    <row r="5" spans="1:14" ht="30" customHeight="1">
      <c r="A5" s="54" t="s">
        <v>551</v>
      </c>
      <c r="B5" s="176" t="s">
        <v>549</v>
      </c>
      <c r="C5" s="176"/>
      <c r="D5" s="176"/>
      <c r="E5" s="59"/>
      <c r="F5" s="64"/>
      <c r="G5" s="65"/>
      <c r="H5" s="64"/>
      <c r="I5" s="57"/>
      <c r="J5" s="57"/>
      <c r="K5" s="57"/>
      <c r="L5" s="57"/>
      <c r="M5" s="57"/>
      <c r="N5" s="57"/>
    </row>
    <row r="6" spans="1:14" ht="30" customHeight="1">
      <c r="A6" s="54" t="s">
        <v>552</v>
      </c>
      <c r="B6" s="182" t="s">
        <v>553</v>
      </c>
      <c r="C6" s="183"/>
      <c r="D6" s="184"/>
      <c r="E6" s="64"/>
      <c r="F6" s="64"/>
      <c r="G6" s="65"/>
      <c r="H6" s="64"/>
      <c r="I6" s="57"/>
      <c r="J6" s="57"/>
      <c r="K6" s="57"/>
      <c r="L6" s="57"/>
      <c r="M6" s="57"/>
      <c r="N6" s="57"/>
    </row>
    <row r="7" spans="1:14" ht="30" customHeight="1">
      <c r="A7" s="54" t="s">
        <v>554</v>
      </c>
      <c r="B7" s="177" t="s">
        <v>547</v>
      </c>
      <c r="C7" s="178"/>
      <c r="D7" s="179"/>
      <c r="E7" s="59"/>
      <c r="F7" s="64"/>
      <c r="G7" s="65"/>
      <c r="H7" s="64"/>
      <c r="I7" s="57"/>
      <c r="J7" s="57"/>
      <c r="K7" s="57"/>
      <c r="L7" s="57"/>
      <c r="M7" s="57"/>
      <c r="N7" s="57"/>
    </row>
    <row r="8" spans="1:14" ht="30" customHeight="1">
      <c r="A8" s="54" t="s">
        <v>555</v>
      </c>
      <c r="B8" s="176" t="s">
        <v>536</v>
      </c>
      <c r="C8" s="176"/>
      <c r="D8" s="176"/>
      <c r="E8" s="59"/>
      <c r="F8" s="64"/>
      <c r="G8" s="65"/>
      <c r="H8" s="64"/>
      <c r="I8" s="57"/>
      <c r="J8" s="57"/>
      <c r="K8" s="57"/>
      <c r="L8" s="57"/>
      <c r="M8" s="57"/>
      <c r="N8" s="57"/>
    </row>
    <row r="9" spans="1:14" ht="30" customHeight="1">
      <c r="A9" s="58" t="s">
        <v>252</v>
      </c>
      <c r="B9" s="181" t="s">
        <v>513</v>
      </c>
      <c r="C9" s="181"/>
      <c r="D9" s="181"/>
      <c r="E9" s="64"/>
      <c r="F9" s="64"/>
      <c r="G9" s="65"/>
      <c r="H9" s="64"/>
      <c r="I9" s="57"/>
      <c r="J9" s="57"/>
      <c r="K9" s="57"/>
      <c r="L9" s="57"/>
      <c r="M9" s="57"/>
      <c r="N9" s="57"/>
    </row>
    <row r="10" spans="1:14" ht="30" customHeight="1">
      <c r="A10" s="58" t="s">
        <v>556</v>
      </c>
      <c r="B10" s="182" t="s">
        <v>514</v>
      </c>
      <c r="C10" s="183"/>
      <c r="D10" s="184"/>
      <c r="E10" s="64"/>
      <c r="F10" s="64"/>
      <c r="G10" s="65"/>
      <c r="H10" s="64"/>
      <c r="I10" s="57"/>
      <c r="J10" s="57"/>
      <c r="K10" s="57"/>
      <c r="L10" s="57"/>
      <c r="M10" s="57"/>
      <c r="N10" s="57"/>
    </row>
    <row r="11" spans="1:14" ht="30" customHeight="1">
      <c r="A11" s="58" t="s">
        <v>557</v>
      </c>
      <c r="B11" s="176"/>
      <c r="C11" s="176"/>
      <c r="D11" s="176"/>
      <c r="E11" s="59"/>
      <c r="F11" s="65"/>
      <c r="G11" s="65"/>
      <c r="H11" s="59"/>
      <c r="I11" s="57"/>
      <c r="J11" s="57"/>
      <c r="K11" s="57"/>
      <c r="L11" s="57"/>
      <c r="M11" s="57"/>
      <c r="N11" s="57"/>
    </row>
    <row r="12" spans="1:14" ht="30" customHeight="1">
      <c r="A12" s="58" t="s">
        <v>558</v>
      </c>
      <c r="B12" s="176" t="s">
        <v>559</v>
      </c>
      <c r="C12" s="176"/>
      <c r="D12" s="176"/>
      <c r="E12" s="59"/>
      <c r="F12" s="65"/>
      <c r="G12" s="65"/>
      <c r="H12" s="59"/>
      <c r="I12" s="57"/>
      <c r="J12" s="57"/>
      <c r="K12" s="57"/>
      <c r="L12" s="57"/>
      <c r="M12" s="57"/>
      <c r="N12" s="57"/>
    </row>
    <row r="13" spans="1:14" ht="298.5" customHeight="1">
      <c r="A13" s="54" t="s">
        <v>560</v>
      </c>
      <c r="B13" s="185" t="s">
        <v>561</v>
      </c>
      <c r="C13" s="186"/>
      <c r="D13" s="186"/>
      <c r="E13" s="59"/>
      <c r="F13" s="64"/>
      <c r="G13" s="65"/>
      <c r="H13" s="64"/>
      <c r="I13" s="57"/>
      <c r="J13" s="57"/>
      <c r="K13" s="57"/>
      <c r="L13" s="57"/>
      <c r="M13" s="57"/>
      <c r="N13" s="57"/>
    </row>
    <row r="14" spans="1:14" ht="30" customHeight="1">
      <c r="A14" s="54" t="s">
        <v>562</v>
      </c>
      <c r="B14" s="177" t="s">
        <v>563</v>
      </c>
      <c r="C14" s="178"/>
      <c r="D14" s="179"/>
      <c r="E14" s="59"/>
      <c r="F14" s="64"/>
      <c r="G14" s="65"/>
      <c r="H14" s="64"/>
      <c r="I14" s="57"/>
      <c r="J14" s="57"/>
      <c r="K14" s="57"/>
      <c r="L14" s="57"/>
      <c r="M14" s="57"/>
      <c r="N14" s="57"/>
    </row>
    <row r="15" spans="1:14" ht="84.6" customHeight="1">
      <c r="A15" s="54" t="s">
        <v>564</v>
      </c>
      <c r="B15" s="176" t="s">
        <v>565</v>
      </c>
      <c r="C15" s="176"/>
      <c r="D15" s="176"/>
      <c r="E15" s="59"/>
      <c r="F15" s="64"/>
      <c r="G15" s="65"/>
      <c r="H15" s="64"/>
      <c r="I15" s="59"/>
      <c r="J15" s="59"/>
      <c r="K15" s="57"/>
      <c r="L15" s="57"/>
      <c r="M15" s="57"/>
      <c r="N15" s="57"/>
    </row>
    <row r="16" spans="1:14" ht="30" customHeight="1">
      <c r="A16" s="54" t="s">
        <v>471</v>
      </c>
      <c r="B16" s="176"/>
      <c r="C16" s="176"/>
      <c r="D16" s="176"/>
      <c r="E16" s="59"/>
      <c r="F16" s="64"/>
      <c r="G16" s="65"/>
      <c r="H16" s="64"/>
      <c r="I16" s="57"/>
      <c r="J16" s="57"/>
      <c r="K16" s="57"/>
      <c r="L16" s="57"/>
      <c r="M16" s="57"/>
      <c r="N16" s="57"/>
    </row>
    <row r="17" spans="1:25" ht="30" customHeight="1">
      <c r="A17" s="69" t="s">
        <v>473</v>
      </c>
      <c r="B17" s="177" t="s">
        <v>60</v>
      </c>
      <c r="C17" s="178"/>
      <c r="D17" s="179"/>
      <c r="E17" s="59"/>
      <c r="F17" s="64"/>
      <c r="G17" s="65"/>
      <c r="H17" s="64"/>
      <c r="I17" s="57"/>
      <c r="J17" s="57"/>
      <c r="K17" s="57"/>
      <c r="L17" s="57"/>
      <c r="M17" s="57"/>
      <c r="N17" s="57"/>
    </row>
    <row r="18" spans="1:25" s="60" customFormat="1" ht="30" customHeight="1">
      <c r="A18" s="180" t="s">
        <v>566</v>
      </c>
      <c r="B18" s="180"/>
      <c r="C18" s="180"/>
      <c r="D18" s="180"/>
      <c r="E18" s="180"/>
      <c r="F18" s="180"/>
      <c r="G18" s="65"/>
      <c r="H18" s="65"/>
      <c r="I18" s="65"/>
      <c r="J18" s="65"/>
      <c r="K18" s="65"/>
      <c r="L18" s="64"/>
      <c r="M18" s="64"/>
      <c r="N18" s="64"/>
      <c r="O18" s="64"/>
      <c r="P18" s="64"/>
      <c r="Q18" s="64"/>
      <c r="R18" s="64"/>
      <c r="S18" s="64"/>
      <c r="T18" s="64"/>
      <c r="Y18" s="64"/>
    </row>
    <row r="19" spans="1:25" s="74" customFormat="1" ht="30" customHeight="1">
      <c r="A19" s="70" t="s">
        <v>502</v>
      </c>
      <c r="B19" s="72" t="s">
        <v>434</v>
      </c>
      <c r="C19" s="70" t="s">
        <v>439</v>
      </c>
      <c r="D19" s="70" t="s">
        <v>567</v>
      </c>
      <c r="E19" s="70" t="s">
        <v>568</v>
      </c>
      <c r="F19" s="70" t="s">
        <v>569</v>
      </c>
      <c r="G19" s="70" t="s">
        <v>4</v>
      </c>
      <c r="H19" s="72" t="s">
        <v>570</v>
      </c>
      <c r="I19" s="70" t="s">
        <v>571</v>
      </c>
      <c r="J19" s="57"/>
      <c r="K19" s="57"/>
      <c r="L19" s="57"/>
      <c r="M19" s="57"/>
      <c r="N19" s="73"/>
      <c r="O19" s="73"/>
      <c r="P19" s="73"/>
      <c r="Q19" s="73"/>
      <c r="R19" s="73"/>
      <c r="W19" s="73"/>
    </row>
    <row r="20" spans="1:25" s="76" customFormat="1" ht="85.5" customHeight="1">
      <c r="A20" s="24">
        <v>1</v>
      </c>
      <c r="B20" s="71" t="s">
        <v>572</v>
      </c>
      <c r="C20" s="75" t="s">
        <v>573</v>
      </c>
      <c r="D20" s="77" t="s">
        <v>574</v>
      </c>
      <c r="E20" s="153">
        <v>7.4</v>
      </c>
      <c r="F20" s="75" t="s">
        <v>575</v>
      </c>
      <c r="G20" s="75" t="s">
        <v>576</v>
      </c>
      <c r="H20" s="75" t="s">
        <v>577</v>
      </c>
      <c r="I20" s="75" t="s">
        <v>578</v>
      </c>
      <c r="J20" s="57"/>
      <c r="K20" s="57"/>
      <c r="L20" s="57"/>
      <c r="M20" s="57"/>
      <c r="N20" s="62"/>
      <c r="O20" s="62"/>
      <c r="P20" s="62"/>
      <c r="Q20" s="62"/>
      <c r="R20" s="62"/>
      <c r="W20" s="62"/>
    </row>
    <row r="24" spans="1:25" ht="20.100000000000001" customHeight="1">
      <c r="G24" s="56"/>
      <c r="H24" s="56"/>
      <c r="I24" s="56"/>
      <c r="J24" s="56"/>
      <c r="K24" s="56"/>
    </row>
    <row r="25" spans="1:25" ht="20.100000000000001" customHeight="1">
      <c r="G25" s="56"/>
      <c r="H25" s="56"/>
      <c r="I25" s="56"/>
      <c r="J25" s="56"/>
      <c r="K25" s="56"/>
    </row>
    <row r="26" spans="1:25" ht="20.100000000000001" customHeight="1">
      <c r="G26" s="56"/>
      <c r="H26" s="56"/>
      <c r="I26" s="56"/>
      <c r="J26" s="56"/>
      <c r="K26" s="56"/>
    </row>
    <row r="27" spans="1:25" ht="20.100000000000001" customHeight="1">
      <c r="G27" s="56"/>
      <c r="H27" s="56"/>
      <c r="I27" s="56"/>
      <c r="J27" s="56"/>
      <c r="K27" s="56"/>
    </row>
    <row r="28" spans="1:25" ht="20.100000000000001" customHeight="1">
      <c r="G28" s="56"/>
      <c r="H28" s="56"/>
      <c r="I28" s="56"/>
      <c r="J28" s="56"/>
      <c r="K28" s="56"/>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T0053 - TC01'!A1" display="ST0053 - TC01" xr:uid="{3D9165CC-DDF2-4D5C-89B2-6314636BD12A}"/>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A8A-DD18-4347-8D53-2021275F235D}">
  <dimension ref="B1:W5"/>
  <sheetViews>
    <sheetView workbookViewId="0">
      <selection activeCell="A3" sqref="A3"/>
    </sheetView>
  </sheetViews>
  <sheetFormatPr defaultRowHeight="12.75"/>
  <cols>
    <col min="2" max="2" width="21.85546875" customWidth="1"/>
    <col min="3" max="3" width="21.7109375" customWidth="1"/>
    <col min="4" max="4" width="12.5703125" customWidth="1"/>
    <col min="5" max="5" width="9.42578125" customWidth="1"/>
    <col min="6" max="6" width="8.85546875" customWidth="1"/>
  </cols>
  <sheetData>
    <row r="1" spans="2:23" s="116" customFormat="1" ht="53.25">
      <c r="B1" s="117" t="s">
        <v>579</v>
      </c>
      <c r="C1" s="118" t="s">
        <v>580</v>
      </c>
      <c r="D1" s="117" t="s">
        <v>581</v>
      </c>
      <c r="E1" s="118" t="s">
        <v>582</v>
      </c>
      <c r="F1" s="118" t="s">
        <v>583</v>
      </c>
      <c r="G1" s="119" t="s">
        <v>584</v>
      </c>
      <c r="H1" s="118" t="s">
        <v>585</v>
      </c>
      <c r="I1" s="118" t="s">
        <v>586</v>
      </c>
      <c r="J1" s="118" t="s">
        <v>587</v>
      </c>
      <c r="K1" s="118" t="s">
        <v>588</v>
      </c>
      <c r="L1" s="118" t="s">
        <v>589</v>
      </c>
      <c r="M1" s="118" t="s">
        <v>590</v>
      </c>
      <c r="N1" s="118" t="s">
        <v>591</v>
      </c>
      <c r="O1" s="118" t="s">
        <v>592</v>
      </c>
      <c r="P1" s="118" t="s">
        <v>593</v>
      </c>
      <c r="Q1" s="118" t="s">
        <v>594</v>
      </c>
      <c r="R1" s="118" t="s">
        <v>595</v>
      </c>
      <c r="S1" s="118" t="s">
        <v>596</v>
      </c>
      <c r="T1" s="118" t="s">
        <v>597</v>
      </c>
      <c r="U1" s="118" t="s">
        <v>598</v>
      </c>
      <c r="V1" s="118" t="s">
        <v>599</v>
      </c>
      <c r="W1" s="118" t="s">
        <v>600</v>
      </c>
    </row>
    <row r="2" spans="2:23" s="108" customFormat="1" ht="15.95" customHeight="1">
      <c r="B2" s="109" t="s">
        <v>601</v>
      </c>
      <c r="C2" s="110" t="s">
        <v>602</v>
      </c>
      <c r="D2" s="111"/>
      <c r="E2" s="112"/>
      <c r="F2" s="112"/>
      <c r="G2" s="113"/>
      <c r="H2" s="114" t="s">
        <v>603</v>
      </c>
      <c r="I2" s="114" t="s">
        <v>520</v>
      </c>
      <c r="J2" s="114" t="s">
        <v>604</v>
      </c>
      <c r="K2" s="115" t="s">
        <v>605</v>
      </c>
      <c r="L2" s="114" t="s">
        <v>606</v>
      </c>
      <c r="M2" s="114">
        <v>1</v>
      </c>
      <c r="N2" s="114" t="s">
        <v>607</v>
      </c>
      <c r="O2" s="114" t="s">
        <v>608</v>
      </c>
      <c r="P2" s="114">
        <v>1</v>
      </c>
      <c r="Q2" s="114" t="s">
        <v>609</v>
      </c>
      <c r="R2" s="114" t="s">
        <v>610</v>
      </c>
      <c r="S2" s="114" t="e">
        <f>VLOOKUP(B2,[1]D!$H$2:$I$10,2,FALSE)</f>
        <v>#N/A</v>
      </c>
      <c r="T2" s="114" t="s">
        <v>577</v>
      </c>
      <c r="U2" s="114" t="s">
        <v>611</v>
      </c>
      <c r="V2" s="114" t="s">
        <v>611</v>
      </c>
      <c r="W2" s="114" t="s">
        <v>611</v>
      </c>
    </row>
    <row r="3" spans="2:23" s="108" customFormat="1" ht="15.95" customHeight="1">
      <c r="B3" s="109" t="s">
        <v>612</v>
      </c>
      <c r="C3" s="110" t="s">
        <v>613</v>
      </c>
      <c r="D3" s="111"/>
      <c r="E3" s="112" t="s">
        <v>614</v>
      </c>
      <c r="F3" s="112" t="s">
        <v>615</v>
      </c>
      <c r="G3" s="113" t="s">
        <v>616</v>
      </c>
      <c r="H3" s="114" t="s">
        <v>603</v>
      </c>
      <c r="I3" s="114" t="s">
        <v>617</v>
      </c>
      <c r="J3" s="114" t="s">
        <v>618</v>
      </c>
      <c r="K3" s="115" t="s">
        <v>619</v>
      </c>
      <c r="L3" s="114" t="s">
        <v>606</v>
      </c>
      <c r="M3" s="114">
        <v>1</v>
      </c>
      <c r="N3" s="114" t="s">
        <v>607</v>
      </c>
      <c r="O3" s="114" t="s">
        <v>608</v>
      </c>
      <c r="P3" s="114">
        <v>1</v>
      </c>
      <c r="Q3" s="114" t="s">
        <v>609</v>
      </c>
      <c r="R3" s="114" t="s">
        <v>610</v>
      </c>
      <c r="S3" s="114" t="e">
        <f>VLOOKUP(B3,[1]D!$H$2:$I$10,2,FALSE)</f>
        <v>#N/A</v>
      </c>
      <c r="T3" s="114" t="s">
        <v>577</v>
      </c>
      <c r="U3" s="114" t="s">
        <v>611</v>
      </c>
      <c r="V3" s="114" t="s">
        <v>611</v>
      </c>
      <c r="W3" s="114" t="s">
        <v>611</v>
      </c>
    </row>
    <row r="4" spans="2:23" s="108" customFormat="1" ht="15.95" customHeight="1">
      <c r="B4" s="109" t="s">
        <v>620</v>
      </c>
      <c r="C4" s="110" t="s">
        <v>621</v>
      </c>
      <c r="D4" s="111"/>
      <c r="E4" s="112"/>
      <c r="F4" s="112"/>
      <c r="G4" s="113"/>
      <c r="H4" s="114" t="s">
        <v>603</v>
      </c>
      <c r="I4" s="114" t="s">
        <v>520</v>
      </c>
      <c r="J4" s="114" t="s">
        <v>622</v>
      </c>
      <c r="K4" s="115" t="s">
        <v>623</v>
      </c>
      <c r="L4" s="114" t="s">
        <v>606</v>
      </c>
      <c r="M4" s="114">
        <v>1</v>
      </c>
      <c r="N4" s="114" t="s">
        <v>607</v>
      </c>
      <c r="O4" s="114" t="s">
        <v>608</v>
      </c>
      <c r="P4" s="114">
        <v>1</v>
      </c>
      <c r="Q4" s="114" t="s">
        <v>624</v>
      </c>
      <c r="R4" s="114" t="s">
        <v>610</v>
      </c>
      <c r="S4" s="114" t="e">
        <f>VLOOKUP(B4,[1]D!$H$2:$I$10,2,FALSE)</f>
        <v>#N/A</v>
      </c>
      <c r="T4" s="114" t="s">
        <v>577</v>
      </c>
      <c r="U4" s="114" t="s">
        <v>611</v>
      </c>
      <c r="V4" s="114" t="s">
        <v>611</v>
      </c>
      <c r="W4" s="114" t="s">
        <v>611</v>
      </c>
    </row>
    <row r="5" spans="2:23" s="108" customFormat="1" ht="15.95" customHeight="1">
      <c r="B5" s="109" t="s">
        <v>625</v>
      </c>
      <c r="C5" s="110" t="s">
        <v>626</v>
      </c>
      <c r="D5" s="111"/>
      <c r="E5" s="112"/>
      <c r="F5" s="112"/>
      <c r="G5" s="113"/>
      <c r="H5" s="114" t="s">
        <v>603</v>
      </c>
      <c r="I5" s="114" t="s">
        <v>520</v>
      </c>
      <c r="J5" s="114" t="s">
        <v>622</v>
      </c>
      <c r="K5" s="115" t="s">
        <v>627</v>
      </c>
      <c r="L5" s="114" t="s">
        <v>606</v>
      </c>
      <c r="M5" s="114">
        <v>0</v>
      </c>
      <c r="N5" s="114" t="s">
        <v>608</v>
      </c>
      <c r="O5" s="114" t="s">
        <v>608</v>
      </c>
      <c r="P5" s="114">
        <v>1</v>
      </c>
      <c r="Q5" s="114" t="s">
        <v>609</v>
      </c>
      <c r="R5" s="114" t="s">
        <v>610</v>
      </c>
      <c r="S5" s="114" t="e">
        <f>VLOOKUP(B5,[1]D!$H$2:$I$10,2,FALSE)</f>
        <v>#N/A</v>
      </c>
      <c r="T5" s="114" t="s">
        <v>628</v>
      </c>
      <c r="U5" s="114" t="s">
        <v>629</v>
      </c>
      <c r="V5" s="114" t="s">
        <v>611</v>
      </c>
      <c r="W5" s="114" t="s">
        <v>611</v>
      </c>
    </row>
  </sheetData>
  <conditionalFormatting sqref="E2">
    <cfRule type="containsText" dxfId="9" priority="9" operator="containsText" text="ISSUE">
      <formula>NOT(ISERROR(SEARCH("ISSUE",E2)))</formula>
    </cfRule>
    <cfRule type="containsText" dxfId="8" priority="10" operator="containsText" text="IN USE">
      <formula>NOT(ISERROR(SEARCH("IN USE",E2)))</formula>
    </cfRule>
  </conditionalFormatting>
  <conditionalFormatting sqref="E1">
    <cfRule type="containsText" dxfId="7" priority="7" operator="containsText" text="ISSUE">
      <formula>NOT(ISERROR(SEARCH("ISSUE",E1)))</formula>
    </cfRule>
    <cfRule type="containsText" dxfId="6" priority="8" operator="containsText" text="IN USE">
      <formula>NOT(ISERROR(SEARCH("IN USE",E1)))</formula>
    </cfRule>
  </conditionalFormatting>
  <conditionalFormatting sqref="E3">
    <cfRule type="containsText" dxfId="5" priority="5" operator="containsText" text="ISSUE">
      <formula>NOT(ISERROR(SEARCH("ISSUE",E3)))</formula>
    </cfRule>
    <cfRule type="containsText" dxfId="4" priority="6" operator="containsText" text="IN USE">
      <formula>NOT(ISERROR(SEARCH("IN USE",E3)))</formula>
    </cfRule>
  </conditionalFormatting>
  <conditionalFormatting sqref="E4">
    <cfRule type="containsText" dxfId="3" priority="3" operator="containsText" text="ISSUE">
      <formula>NOT(ISERROR(SEARCH("ISSUE",E4)))</formula>
    </cfRule>
    <cfRule type="containsText" dxfId="2" priority="4" operator="containsText" text="IN USE">
      <formula>NOT(ISERROR(SEARCH("IN USE",E4)))</formula>
    </cfRule>
  </conditionalFormatting>
  <conditionalFormatting sqref="E5">
    <cfRule type="containsText" dxfId="1" priority="1" operator="containsText" text="ISSUE">
      <formula>NOT(ISERROR(SEARCH("ISSUE",E5)))</formula>
    </cfRule>
    <cfRule type="containsText" dxfId="0" priority="2" operator="containsText" text="IN USE">
      <formula>NOT(ISERROR(SEARCH("IN USE",E5)))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56B9-6956-4DFF-B98D-BF49D56947B5}">
  <sheetPr>
    <tabColor theme="0"/>
  </sheetPr>
  <dimension ref="A1:U39"/>
  <sheetViews>
    <sheetView tabSelected="1" topLeftCell="B29" zoomScale="55" zoomScaleNormal="55" workbookViewId="0">
      <selection activeCell="J32" sqref="J32"/>
    </sheetView>
  </sheetViews>
  <sheetFormatPr defaultColWidth="10.5703125" defaultRowHeight="20.25" customHeight="1"/>
  <cols>
    <col min="1" max="1" width="21.85546875" style="105" customWidth="1"/>
    <col min="2" max="2" width="50" style="105" customWidth="1"/>
    <col min="3" max="3" width="12.5703125" style="105" customWidth="1"/>
    <col min="4" max="4" width="9.5703125" style="105" customWidth="1"/>
    <col min="5" max="5" width="9" style="105" customWidth="1"/>
    <col min="6" max="6" width="30.7109375" style="105" customWidth="1"/>
    <col min="7" max="7" width="26.85546875" style="105" customWidth="1"/>
    <col min="8" max="8" width="16.5703125" style="105" customWidth="1"/>
    <col min="9" max="9" width="20.85546875" style="105" customWidth="1"/>
    <col min="10" max="10" width="17.140625" style="105" customWidth="1"/>
    <col min="11" max="11" width="59.85546875" style="106" customWidth="1"/>
    <col min="12" max="12" width="40.5703125" style="106" customWidth="1"/>
    <col min="13" max="13" width="20.42578125" style="106" customWidth="1"/>
    <col min="14" max="14" width="20.85546875" style="106" customWidth="1"/>
    <col min="15" max="15" width="25.85546875" style="105" customWidth="1"/>
    <col min="16" max="16" width="26" style="105" customWidth="1"/>
    <col min="17" max="17" width="27.85546875" style="105" bestFit="1" customWidth="1"/>
    <col min="18" max="18" width="23" style="105" bestFit="1" customWidth="1"/>
    <col min="19" max="19" width="28.85546875" style="105" bestFit="1" customWidth="1"/>
    <col min="20" max="20" width="23" style="105" bestFit="1" customWidth="1"/>
    <col min="21" max="21" width="28.85546875" style="105" bestFit="1" customWidth="1"/>
    <col min="22" max="22" width="20" style="105" bestFit="1" customWidth="1"/>
    <col min="23" max="23" width="12.85546875" style="105" customWidth="1"/>
    <col min="24" max="26" width="9.140625" style="105"/>
    <col min="27" max="27" width="28.85546875" style="105" bestFit="1" customWidth="1"/>
    <col min="28" max="16384" width="10.5703125" style="105"/>
  </cols>
  <sheetData>
    <row r="1" spans="1:21" s="97" customFormat="1" ht="34.5" customHeight="1">
      <c r="A1" s="70" t="s">
        <v>502</v>
      </c>
      <c r="B1" s="188" t="s">
        <v>434</v>
      </c>
      <c r="C1" s="189"/>
      <c r="D1" s="189"/>
      <c r="E1" s="190" t="s">
        <v>568</v>
      </c>
      <c r="F1" s="191"/>
      <c r="G1" s="94" t="s">
        <v>439</v>
      </c>
      <c r="H1" s="90" t="s">
        <v>567</v>
      </c>
      <c r="I1" s="90" t="s">
        <v>569</v>
      </c>
      <c r="J1" s="70" t="s">
        <v>4</v>
      </c>
      <c r="K1" s="72" t="s">
        <v>570</v>
      </c>
      <c r="L1" s="70" t="s">
        <v>571</v>
      </c>
      <c r="M1" s="96"/>
      <c r="N1" s="96"/>
      <c r="O1" s="96"/>
      <c r="P1" s="96"/>
      <c r="U1" s="96"/>
    </row>
    <row r="2" spans="1:21" s="98" customFormat="1" ht="260.25" customHeight="1">
      <c r="A2" s="87">
        <v>1</v>
      </c>
      <c r="B2" s="192" t="s">
        <v>630</v>
      </c>
      <c r="C2" s="193"/>
      <c r="D2" s="193"/>
      <c r="E2" s="194">
        <v>7.4</v>
      </c>
      <c r="F2" s="195"/>
      <c r="G2" s="95" t="s">
        <v>573</v>
      </c>
      <c r="H2" s="77" t="s">
        <v>630</v>
      </c>
      <c r="I2" s="120" t="str">
        <f>'SITFTS-ST0053 Overview'!F20</f>
        <v>1. Smart Single MPAN
2. Advanced Single MPAN
In all above cases the MPANs should be present either as a result of migration or via a normal business process. All MPANs should be  settling normally (as per DES138 data specification).</v>
      </c>
      <c r="J2" s="107" t="s">
        <v>631</v>
      </c>
      <c r="K2" s="107" t="s">
        <v>632</v>
      </c>
      <c r="L2" s="88" t="s">
        <v>578</v>
      </c>
      <c r="M2" s="85"/>
      <c r="N2" s="85"/>
      <c r="O2" s="85"/>
      <c r="P2" s="85"/>
      <c r="U2" s="85"/>
    </row>
    <row r="4" spans="1:21" s="104" customFormat="1" ht="42" customHeight="1">
      <c r="A4" s="99" t="s">
        <v>439</v>
      </c>
      <c r="B4" s="100" t="s">
        <v>633</v>
      </c>
      <c r="C4" s="101" t="s">
        <v>634</v>
      </c>
      <c r="D4" s="100" t="s">
        <v>558</v>
      </c>
      <c r="E4" s="100" t="s">
        <v>635</v>
      </c>
      <c r="F4" s="100" t="s">
        <v>636</v>
      </c>
      <c r="G4" s="101" t="s">
        <v>637</v>
      </c>
      <c r="H4" s="101" t="s">
        <v>638</v>
      </c>
      <c r="I4" s="101" t="s">
        <v>639</v>
      </c>
      <c r="J4" s="102" t="s">
        <v>640</v>
      </c>
      <c r="K4" s="101" t="s">
        <v>641</v>
      </c>
      <c r="L4" s="102" t="s">
        <v>642</v>
      </c>
      <c r="M4" s="103" t="s">
        <v>643</v>
      </c>
    </row>
    <row r="5" spans="1:21" s="130" customFormat="1" ht="122.25" customHeight="1">
      <c r="A5" s="126" t="s">
        <v>573</v>
      </c>
      <c r="B5" s="126" t="s">
        <v>644</v>
      </c>
      <c r="C5" s="86" t="s">
        <v>645</v>
      </c>
      <c r="D5" s="86"/>
      <c r="E5" s="86"/>
      <c r="F5" s="86"/>
      <c r="G5" s="86"/>
      <c r="H5" s="86"/>
      <c r="I5" s="86"/>
      <c r="J5" s="127"/>
      <c r="K5" s="86" t="s">
        <v>646</v>
      </c>
      <c r="L5" s="128"/>
      <c r="M5" s="129" t="s">
        <v>647</v>
      </c>
    </row>
    <row r="6" spans="1:21" s="130" customFormat="1" ht="233.25" customHeight="1">
      <c r="A6" s="131"/>
      <c r="B6" s="126" t="s">
        <v>648</v>
      </c>
      <c r="C6" s="86" t="s">
        <v>649</v>
      </c>
      <c r="D6" s="86"/>
      <c r="E6" s="86"/>
      <c r="F6" s="86"/>
      <c r="G6" s="86"/>
      <c r="H6" s="86"/>
      <c r="I6" s="86"/>
      <c r="J6" s="127"/>
      <c r="K6" s="132" t="s">
        <v>650</v>
      </c>
      <c r="L6" s="128"/>
      <c r="M6" s="129" t="s">
        <v>647</v>
      </c>
    </row>
    <row r="7" spans="1:21" s="130" customFormat="1" ht="158.25" customHeight="1">
      <c r="A7" s="131"/>
      <c r="B7" s="133" t="s">
        <v>651</v>
      </c>
      <c r="C7" s="86" t="s">
        <v>652</v>
      </c>
      <c r="D7" s="86"/>
      <c r="E7" s="86"/>
      <c r="F7" s="86" t="s">
        <v>653</v>
      </c>
      <c r="G7" s="86"/>
      <c r="H7" s="86"/>
      <c r="I7" s="86"/>
      <c r="J7" s="127"/>
      <c r="K7" s="86" t="s">
        <v>654</v>
      </c>
      <c r="L7" s="128"/>
      <c r="M7" s="129" t="s">
        <v>647</v>
      </c>
    </row>
    <row r="8" spans="1:21" s="130" customFormat="1" ht="252.75" customHeight="1">
      <c r="A8" s="121"/>
      <c r="B8" s="134" t="s">
        <v>655</v>
      </c>
      <c r="C8" s="86" t="s">
        <v>656</v>
      </c>
      <c r="D8" s="86"/>
      <c r="E8" s="86"/>
      <c r="F8" s="86" t="s">
        <v>657</v>
      </c>
      <c r="G8" s="86" t="s">
        <v>658</v>
      </c>
      <c r="H8" s="86" t="s">
        <v>659</v>
      </c>
      <c r="I8" s="86"/>
      <c r="J8" s="86"/>
      <c r="K8" s="132" t="s">
        <v>660</v>
      </c>
      <c r="L8" s="128" t="s">
        <v>661</v>
      </c>
      <c r="M8" s="129" t="s">
        <v>647</v>
      </c>
    </row>
    <row r="9" spans="1:21" s="130" customFormat="1" ht="267.75" customHeight="1">
      <c r="A9" s="121"/>
      <c r="B9" s="134" t="s">
        <v>662</v>
      </c>
      <c r="C9" s="86" t="s">
        <v>663</v>
      </c>
      <c r="D9" s="86"/>
      <c r="E9" s="86"/>
      <c r="F9" s="86" t="s">
        <v>657</v>
      </c>
      <c r="G9" s="86" t="s">
        <v>664</v>
      </c>
      <c r="H9" s="86" t="s">
        <v>659</v>
      </c>
      <c r="I9" s="86"/>
      <c r="J9" s="86"/>
      <c r="K9" s="132" t="s">
        <v>665</v>
      </c>
      <c r="L9" s="128" t="s">
        <v>661</v>
      </c>
      <c r="M9" s="129" t="s">
        <v>647</v>
      </c>
    </row>
    <row r="10" spans="1:21" s="130" customFormat="1" ht="96" customHeight="1">
      <c r="A10" s="121"/>
      <c r="B10" s="135" t="s">
        <v>666</v>
      </c>
      <c r="C10" s="86">
        <v>6</v>
      </c>
      <c r="D10" s="86"/>
      <c r="E10" s="86"/>
      <c r="F10" s="136" t="s">
        <v>667</v>
      </c>
      <c r="G10" s="86" t="s">
        <v>668</v>
      </c>
      <c r="H10" s="86"/>
      <c r="I10" s="86"/>
      <c r="J10" s="86" t="s">
        <v>669</v>
      </c>
      <c r="K10" s="132" t="s">
        <v>670</v>
      </c>
      <c r="L10" s="128"/>
      <c r="M10" s="129" t="s">
        <v>647</v>
      </c>
    </row>
    <row r="11" spans="1:21" s="130" customFormat="1" ht="74.25" customHeight="1">
      <c r="A11" s="121"/>
      <c r="B11" s="135" t="s">
        <v>671</v>
      </c>
      <c r="C11" s="86">
        <v>7</v>
      </c>
      <c r="D11" s="86"/>
      <c r="E11" s="86"/>
      <c r="F11" s="86" t="s">
        <v>672</v>
      </c>
      <c r="G11" s="86" t="s">
        <v>669</v>
      </c>
      <c r="H11" s="86"/>
      <c r="I11" s="86"/>
      <c r="J11" s="86" t="s">
        <v>673</v>
      </c>
      <c r="K11" s="132" t="s">
        <v>674</v>
      </c>
      <c r="L11" s="128" t="s">
        <v>675</v>
      </c>
      <c r="M11" s="129" t="s">
        <v>676</v>
      </c>
    </row>
    <row r="12" spans="1:21" s="130" customFormat="1" ht="74.25" customHeight="1">
      <c r="A12" s="121"/>
      <c r="B12" s="135" t="s">
        <v>677</v>
      </c>
      <c r="C12" s="86">
        <v>8</v>
      </c>
      <c r="D12" s="86"/>
      <c r="E12" s="86"/>
      <c r="F12" s="86" t="s">
        <v>678</v>
      </c>
      <c r="G12" s="86" t="s">
        <v>673</v>
      </c>
      <c r="H12" s="86"/>
      <c r="I12" s="86"/>
      <c r="J12" s="86" t="s">
        <v>669</v>
      </c>
      <c r="K12" s="132" t="s">
        <v>679</v>
      </c>
      <c r="L12" s="128" t="s">
        <v>680</v>
      </c>
      <c r="M12" s="129" t="s">
        <v>676</v>
      </c>
    </row>
    <row r="13" spans="1:21" s="130" customFormat="1" ht="74.25" customHeight="1">
      <c r="A13" s="121"/>
      <c r="B13" s="135" t="s">
        <v>681</v>
      </c>
      <c r="C13" s="86">
        <v>9</v>
      </c>
      <c r="D13" s="86"/>
      <c r="E13" s="86"/>
      <c r="F13" s="86" t="s">
        <v>678</v>
      </c>
      <c r="G13" s="86" t="s">
        <v>669</v>
      </c>
      <c r="H13" s="86"/>
      <c r="I13" s="86"/>
      <c r="J13" s="86" t="s">
        <v>668</v>
      </c>
      <c r="K13" s="132" t="s">
        <v>682</v>
      </c>
      <c r="L13" s="128" t="s">
        <v>683</v>
      </c>
      <c r="M13" s="129" t="s">
        <v>676</v>
      </c>
    </row>
    <row r="14" spans="1:21" s="130" customFormat="1" ht="126" customHeight="1">
      <c r="A14" s="121" t="s">
        <v>684</v>
      </c>
      <c r="B14" s="126" t="s">
        <v>685</v>
      </c>
      <c r="C14" s="86">
        <v>10</v>
      </c>
      <c r="D14" s="86" t="s">
        <v>686</v>
      </c>
      <c r="E14" s="86">
        <v>60</v>
      </c>
      <c r="F14" s="86" t="s">
        <v>687</v>
      </c>
      <c r="G14" s="132" t="s">
        <v>688</v>
      </c>
      <c r="H14" s="86" t="s">
        <v>689</v>
      </c>
      <c r="I14" s="86" t="s">
        <v>684</v>
      </c>
      <c r="J14" s="86"/>
      <c r="K14" s="132" t="s">
        <v>690</v>
      </c>
      <c r="L14" s="128" t="s">
        <v>691</v>
      </c>
      <c r="M14" s="129" t="s">
        <v>647</v>
      </c>
    </row>
    <row r="15" spans="1:21" s="130" customFormat="1" ht="74.25" customHeight="1">
      <c r="A15" s="121"/>
      <c r="B15" s="134" t="s">
        <v>692</v>
      </c>
      <c r="C15" s="86"/>
      <c r="D15" s="86"/>
      <c r="E15" s="86"/>
      <c r="F15" s="86"/>
      <c r="G15" s="86"/>
      <c r="H15" s="86"/>
      <c r="I15" s="86"/>
      <c r="J15" s="137"/>
      <c r="K15" s="138"/>
      <c r="L15" s="139"/>
      <c r="M15" s="129" t="s">
        <v>647</v>
      </c>
    </row>
    <row r="16" spans="1:21" s="85" customFormat="1" ht="74.25" customHeight="1">
      <c r="B16" s="140" t="s">
        <v>693</v>
      </c>
      <c r="C16" s="86">
        <v>11</v>
      </c>
      <c r="D16" s="86" t="s">
        <v>686</v>
      </c>
      <c r="E16" s="86">
        <v>70</v>
      </c>
      <c r="F16" s="86" t="s">
        <v>694</v>
      </c>
      <c r="G16" s="86" t="s">
        <v>658</v>
      </c>
      <c r="H16" s="86"/>
      <c r="I16" s="86" t="s">
        <v>684</v>
      </c>
      <c r="J16" s="86"/>
      <c r="K16" s="86" t="s">
        <v>695</v>
      </c>
      <c r="L16" s="128" t="s">
        <v>696</v>
      </c>
      <c r="M16" s="129" t="s">
        <v>647</v>
      </c>
    </row>
    <row r="17" spans="2:13" s="85" customFormat="1" ht="108.75" customHeight="1">
      <c r="B17" s="140" t="s">
        <v>697</v>
      </c>
      <c r="C17" s="86">
        <v>12</v>
      </c>
      <c r="D17" s="86" t="s">
        <v>686</v>
      </c>
      <c r="E17" s="86">
        <v>80</v>
      </c>
      <c r="F17" s="86" t="s">
        <v>698</v>
      </c>
      <c r="G17" s="86" t="s">
        <v>658</v>
      </c>
      <c r="H17" s="86" t="s">
        <v>684</v>
      </c>
      <c r="I17" s="141"/>
      <c r="J17" s="86"/>
      <c r="K17" s="141" t="s">
        <v>699</v>
      </c>
      <c r="L17" s="86" t="s">
        <v>700</v>
      </c>
      <c r="M17" s="129" t="s">
        <v>647</v>
      </c>
    </row>
    <row r="18" spans="2:13" s="85" customFormat="1" ht="132.75" customHeight="1">
      <c r="B18" s="142"/>
      <c r="C18" s="86">
        <v>13</v>
      </c>
      <c r="D18" s="86" t="s">
        <v>686</v>
      </c>
      <c r="E18" s="86">
        <v>130</v>
      </c>
      <c r="F18" s="86"/>
      <c r="G18" s="86" t="s">
        <v>658</v>
      </c>
      <c r="H18" s="86"/>
      <c r="I18" s="86"/>
      <c r="J18" s="86" t="s">
        <v>658</v>
      </c>
      <c r="K18" s="86" t="s">
        <v>701</v>
      </c>
      <c r="L18" s="86" t="s">
        <v>702</v>
      </c>
      <c r="M18" s="129" t="s">
        <v>676</v>
      </c>
    </row>
    <row r="19" spans="2:13" s="85" customFormat="1" ht="74.25" customHeight="1">
      <c r="B19" s="140" t="s">
        <v>703</v>
      </c>
      <c r="C19" s="86">
        <v>14</v>
      </c>
      <c r="D19" s="86" t="s">
        <v>686</v>
      </c>
      <c r="E19" s="86">
        <v>70</v>
      </c>
      <c r="F19" s="86" t="s">
        <v>704</v>
      </c>
      <c r="G19" s="86" t="s">
        <v>664</v>
      </c>
      <c r="H19" s="86"/>
      <c r="I19" s="86" t="s">
        <v>684</v>
      </c>
      <c r="J19" s="86"/>
      <c r="K19" s="86" t="s">
        <v>695</v>
      </c>
      <c r="L19" s="128" t="s">
        <v>696</v>
      </c>
      <c r="M19" s="129" t="s">
        <v>647</v>
      </c>
    </row>
    <row r="20" spans="2:13" s="85" customFormat="1" ht="74.25" customHeight="1">
      <c r="B20" s="142"/>
      <c r="C20" s="86">
        <v>15</v>
      </c>
      <c r="D20" s="86" t="s">
        <v>686</v>
      </c>
      <c r="E20" s="86">
        <v>80</v>
      </c>
      <c r="F20" s="86" t="s">
        <v>705</v>
      </c>
      <c r="G20" s="86" t="s">
        <v>664</v>
      </c>
      <c r="H20" s="86" t="s">
        <v>684</v>
      </c>
      <c r="I20" s="141"/>
      <c r="J20" s="86"/>
      <c r="K20" s="141" t="s">
        <v>706</v>
      </c>
      <c r="L20" s="86" t="s">
        <v>707</v>
      </c>
      <c r="M20" s="129" t="s">
        <v>647</v>
      </c>
    </row>
    <row r="21" spans="2:13" s="85" customFormat="1" ht="132.75" customHeight="1">
      <c r="B21" s="142"/>
      <c r="C21" s="86">
        <v>16</v>
      </c>
      <c r="D21" s="86" t="s">
        <v>686</v>
      </c>
      <c r="E21" s="86">
        <v>130</v>
      </c>
      <c r="F21" s="86"/>
      <c r="G21" s="86" t="s">
        <v>664</v>
      </c>
      <c r="H21" s="86"/>
      <c r="I21" s="86"/>
      <c r="J21" s="86" t="s">
        <v>664</v>
      </c>
      <c r="K21" s="86" t="s">
        <v>708</v>
      </c>
      <c r="L21" s="86" t="s">
        <v>709</v>
      </c>
      <c r="M21" s="129" t="s">
        <v>676</v>
      </c>
    </row>
    <row r="22" spans="2:13" s="85" customFormat="1" ht="57.75" customHeight="1">
      <c r="B22" s="143" t="s">
        <v>710</v>
      </c>
      <c r="C22" s="86">
        <v>17</v>
      </c>
      <c r="D22" s="86"/>
      <c r="E22" s="86"/>
      <c r="F22" s="86"/>
      <c r="G22" s="86" t="s">
        <v>711</v>
      </c>
      <c r="H22" s="86"/>
      <c r="I22" s="86"/>
      <c r="J22" s="86" t="s">
        <v>673</v>
      </c>
      <c r="K22" s="86" t="s">
        <v>712</v>
      </c>
      <c r="L22" s="86"/>
      <c r="M22" s="129" t="s">
        <v>647</v>
      </c>
    </row>
    <row r="23" spans="2:13" s="85" customFormat="1" ht="60.75" customHeight="1">
      <c r="B23" s="134" t="s">
        <v>713</v>
      </c>
      <c r="C23" s="86">
        <v>18</v>
      </c>
      <c r="D23" s="86" t="s">
        <v>686</v>
      </c>
      <c r="E23" s="86">
        <v>220</v>
      </c>
      <c r="F23" s="86" t="s">
        <v>714</v>
      </c>
      <c r="G23" s="86" t="s">
        <v>688</v>
      </c>
      <c r="H23" s="86" t="s">
        <v>715</v>
      </c>
      <c r="I23" s="86" t="s">
        <v>716</v>
      </c>
      <c r="J23" s="132" t="s">
        <v>10</v>
      </c>
      <c r="K23" s="86" t="s">
        <v>717</v>
      </c>
      <c r="L23" s="128"/>
      <c r="M23" s="129" t="s">
        <v>647</v>
      </c>
    </row>
    <row r="24" spans="2:13" s="85" customFormat="1" ht="38.25" customHeight="1">
      <c r="B24" s="144" t="s">
        <v>718</v>
      </c>
      <c r="C24" s="86">
        <v>19</v>
      </c>
      <c r="D24" s="86"/>
      <c r="E24" s="86"/>
      <c r="F24" s="86"/>
      <c r="G24" s="86"/>
      <c r="H24" s="86"/>
      <c r="I24" s="86"/>
      <c r="J24" s="86"/>
      <c r="K24" s="86"/>
      <c r="L24" s="128"/>
      <c r="M24" s="129"/>
    </row>
    <row r="25" spans="2:13" s="85" customFormat="1" ht="123.95" customHeight="1">
      <c r="B25" s="121"/>
      <c r="C25" s="86">
        <v>20</v>
      </c>
      <c r="D25" s="86" t="s">
        <v>719</v>
      </c>
      <c r="E25" s="86">
        <v>15</v>
      </c>
      <c r="F25" s="149"/>
      <c r="G25" s="86" t="s">
        <v>10</v>
      </c>
      <c r="H25" s="86" t="s">
        <v>715</v>
      </c>
      <c r="I25" s="86" t="s">
        <v>716</v>
      </c>
      <c r="J25" s="86" t="s">
        <v>720</v>
      </c>
      <c r="K25" s="86" t="s">
        <v>721</v>
      </c>
      <c r="L25" s="128"/>
      <c r="M25" s="129" t="s">
        <v>647</v>
      </c>
    </row>
    <row r="26" spans="2:13" s="85" customFormat="1" ht="24" customHeight="1">
      <c r="B26" s="126" t="s">
        <v>722</v>
      </c>
      <c r="C26" s="86"/>
      <c r="D26" s="86"/>
      <c r="E26" s="86"/>
      <c r="F26" s="86"/>
      <c r="G26" s="86"/>
      <c r="H26" s="86"/>
      <c r="I26" s="145"/>
      <c r="J26" s="86"/>
      <c r="K26" s="86"/>
      <c r="L26" s="86"/>
      <c r="M26" s="129"/>
    </row>
    <row r="27" spans="2:13" s="85" customFormat="1" ht="116.25" customHeight="1">
      <c r="B27" s="126" t="s">
        <v>723</v>
      </c>
      <c r="C27" s="86">
        <v>21</v>
      </c>
      <c r="D27" s="86" t="s">
        <v>719</v>
      </c>
      <c r="E27" s="86">
        <v>105</v>
      </c>
      <c r="F27" s="132" t="s">
        <v>724</v>
      </c>
      <c r="G27" s="86" t="s">
        <v>720</v>
      </c>
      <c r="H27" s="86" t="s">
        <v>725</v>
      </c>
      <c r="I27" s="145"/>
      <c r="J27" s="86" t="s">
        <v>10</v>
      </c>
      <c r="K27" s="86" t="s">
        <v>726</v>
      </c>
      <c r="L27" s="86" t="s">
        <v>727</v>
      </c>
      <c r="M27" s="129" t="s">
        <v>647</v>
      </c>
    </row>
    <row r="28" spans="2:13" s="85" customFormat="1" ht="95.1" customHeight="1">
      <c r="B28" s="121"/>
      <c r="C28" s="86">
        <v>22</v>
      </c>
      <c r="D28" s="86"/>
      <c r="E28" s="86"/>
      <c r="F28" s="86"/>
      <c r="G28" s="86" t="s">
        <v>673</v>
      </c>
      <c r="H28" s="86"/>
      <c r="I28" s="86"/>
      <c r="J28" s="86" t="s">
        <v>673</v>
      </c>
      <c r="K28" s="86" t="s">
        <v>728</v>
      </c>
      <c r="L28" s="128" t="s">
        <v>729</v>
      </c>
      <c r="M28" s="129" t="s">
        <v>676</v>
      </c>
    </row>
    <row r="29" spans="2:13" s="85" customFormat="1" ht="75" customHeight="1">
      <c r="B29" s="126" t="s">
        <v>730</v>
      </c>
      <c r="C29" s="86">
        <v>23</v>
      </c>
      <c r="D29" s="86" t="s">
        <v>719</v>
      </c>
      <c r="E29" s="86"/>
      <c r="F29" s="86"/>
      <c r="G29" s="86" t="s">
        <v>673</v>
      </c>
      <c r="H29" s="86"/>
      <c r="I29" s="86"/>
      <c r="J29" s="86" t="s">
        <v>673</v>
      </c>
      <c r="K29" s="86" t="s">
        <v>731</v>
      </c>
      <c r="L29" s="128" t="s">
        <v>732</v>
      </c>
      <c r="M29" s="129" t="s">
        <v>676</v>
      </c>
    </row>
    <row r="30" spans="2:13" s="85" customFormat="1" ht="75" customHeight="1">
      <c r="B30" s="121"/>
      <c r="C30" s="86">
        <v>24</v>
      </c>
      <c r="D30" s="86" t="s">
        <v>733</v>
      </c>
      <c r="E30" s="86">
        <v>115</v>
      </c>
      <c r="F30" s="86" t="s">
        <v>734</v>
      </c>
      <c r="G30" s="146" t="s">
        <v>720</v>
      </c>
      <c r="H30" s="86" t="s">
        <v>735</v>
      </c>
      <c r="I30" s="86"/>
      <c r="J30" s="86" t="s">
        <v>736</v>
      </c>
      <c r="K30" s="86" t="s">
        <v>737</v>
      </c>
      <c r="L30" s="128"/>
      <c r="M30" s="129" t="s">
        <v>647</v>
      </c>
    </row>
    <row r="31" spans="2:13" s="85" customFormat="1" ht="144.75" customHeight="1">
      <c r="B31" s="126" t="s">
        <v>738</v>
      </c>
      <c r="C31" s="86">
        <v>25</v>
      </c>
      <c r="D31" s="86" t="s">
        <v>739</v>
      </c>
      <c r="E31" s="86">
        <v>75</v>
      </c>
      <c r="F31" s="132" t="s">
        <v>740</v>
      </c>
      <c r="G31" s="86" t="s">
        <v>736</v>
      </c>
      <c r="H31" s="132" t="s">
        <v>741</v>
      </c>
      <c r="I31" s="147"/>
      <c r="J31" s="86" t="s">
        <v>742</v>
      </c>
      <c r="K31" s="86" t="s">
        <v>743</v>
      </c>
      <c r="L31" s="86"/>
      <c r="M31" s="129" t="s">
        <v>647</v>
      </c>
    </row>
    <row r="32" spans="2:13" s="85" customFormat="1" ht="95.1" customHeight="1">
      <c r="B32" s="121"/>
      <c r="C32" s="86">
        <v>26</v>
      </c>
      <c r="D32" s="86"/>
      <c r="E32" s="86"/>
      <c r="F32" s="86"/>
      <c r="G32" s="86" t="s">
        <v>673</v>
      </c>
      <c r="H32" s="86"/>
      <c r="I32" s="86"/>
      <c r="J32" s="86" t="s">
        <v>673</v>
      </c>
      <c r="K32" s="132" t="s">
        <v>744</v>
      </c>
      <c r="L32" s="154" t="s">
        <v>745</v>
      </c>
      <c r="M32" s="129" t="s">
        <v>676</v>
      </c>
    </row>
    <row r="33" spans="2:13" s="85" customFormat="1" ht="75" customHeight="1">
      <c r="B33" s="126" t="s">
        <v>746</v>
      </c>
      <c r="C33" s="86">
        <v>27</v>
      </c>
      <c r="D33" s="145"/>
      <c r="E33" s="148" t="s">
        <v>747</v>
      </c>
      <c r="F33" s="86"/>
      <c r="G33" s="86" t="s">
        <v>673</v>
      </c>
      <c r="H33" s="86"/>
      <c r="I33" s="86"/>
      <c r="J33" s="86" t="s">
        <v>673</v>
      </c>
      <c r="K33" s="86" t="s">
        <v>748</v>
      </c>
      <c r="L33" s="128" t="s">
        <v>732</v>
      </c>
      <c r="M33" s="129" t="s">
        <v>676</v>
      </c>
    </row>
    <row r="34" spans="2:13" ht="12"/>
    <row r="35" spans="2:13" ht="12"/>
    <row r="36" spans="2:13" ht="12"/>
    <row r="37" spans="2:13" ht="12"/>
    <row r="38" spans="2:13" ht="12"/>
    <row r="39" spans="2:13" ht="12"/>
  </sheetData>
  <mergeCells count="4">
    <mergeCell ref="B1:D1"/>
    <mergeCell ref="E1:F1"/>
    <mergeCell ref="B2:D2"/>
    <mergeCell ref="E2:F2"/>
  </mergeCells>
  <phoneticPr fontId="1" type="noConversion"/>
  <hyperlinks>
    <hyperlink ref="H2" location="'ST0053 - TC01'!A1" display="SITFTS-ST0053 TC01" xr:uid="{C86B6E4D-807D-4BF0-93C6-FECE6492C31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58"/>
      <c r="B10" s="158"/>
      <c r="C10" s="158"/>
      <c r="D10" s="158"/>
      <c r="E10" s="158"/>
      <c r="F10" s="158"/>
      <c r="G10" s="158"/>
      <c r="H10" s="158"/>
      <c r="I10" s="158"/>
      <c r="J10" s="158"/>
      <c r="K10" s="158"/>
      <c r="L10" s="158"/>
      <c r="M10" s="158"/>
    </row>
    <row r="13" spans="1:15" ht="28.5">
      <c r="A13" s="160" t="s">
        <v>19</v>
      </c>
      <c r="B13" s="160"/>
      <c r="C13" s="160"/>
      <c r="D13" s="160"/>
      <c r="E13" s="160"/>
      <c r="F13" s="160"/>
      <c r="G13" s="160"/>
      <c r="H13" s="160"/>
      <c r="I13" s="160"/>
      <c r="J13" s="160"/>
      <c r="K13" s="160"/>
      <c r="L13" s="160"/>
      <c r="M13" s="160"/>
      <c r="N13" s="160"/>
      <c r="O13" s="160"/>
    </row>
    <row r="14" spans="1:15" ht="23.45">
      <c r="A14" s="161" t="s">
        <v>20</v>
      </c>
      <c r="B14" s="161"/>
      <c r="C14" s="161"/>
      <c r="D14" s="161"/>
      <c r="E14" s="161"/>
      <c r="F14" s="161"/>
      <c r="G14" s="161"/>
      <c r="H14" s="161"/>
      <c r="I14" s="161"/>
      <c r="J14" s="161"/>
      <c r="K14" s="161"/>
      <c r="L14" s="161"/>
      <c r="M14" s="161"/>
      <c r="N14" s="161"/>
      <c r="O14" s="161"/>
    </row>
    <row r="18" spans="1:15" ht="23.45">
      <c r="A18" s="162" t="s">
        <v>21</v>
      </c>
      <c r="B18" s="162"/>
      <c r="C18" s="162"/>
      <c r="D18" s="162"/>
      <c r="E18" s="162"/>
      <c r="F18" s="162"/>
      <c r="G18" s="162"/>
      <c r="H18" s="162"/>
      <c r="I18" s="162"/>
      <c r="J18" s="162"/>
      <c r="K18" s="162"/>
      <c r="L18" s="162"/>
      <c r="M18" s="162"/>
      <c r="N18" s="162"/>
      <c r="O18" s="162"/>
    </row>
    <row r="20" spans="1:15" ht="23.45">
      <c r="A20" s="162" t="s">
        <v>22</v>
      </c>
      <c r="B20" s="162"/>
      <c r="C20" s="162"/>
      <c r="D20" s="162"/>
      <c r="E20" s="162"/>
      <c r="F20" s="162"/>
      <c r="G20" s="162"/>
      <c r="H20" s="162"/>
      <c r="I20" s="162"/>
      <c r="J20" s="162"/>
      <c r="K20" s="162"/>
      <c r="L20" s="162"/>
      <c r="M20" s="162"/>
      <c r="N20" s="162"/>
      <c r="O20" s="162"/>
    </row>
    <row r="24" spans="1:15" ht="15" customHeight="1">
      <c r="A24" s="13"/>
      <c r="B24" s="13"/>
      <c r="C24" s="13"/>
      <c r="D24" s="13"/>
      <c r="E24" s="13"/>
      <c r="F24" s="13"/>
      <c r="G24" s="13"/>
      <c r="H24" s="13"/>
      <c r="I24" s="13"/>
      <c r="J24" s="13"/>
      <c r="K24" s="13"/>
      <c r="L24" s="13"/>
      <c r="M24" s="13"/>
    </row>
    <row r="26" spans="1:15" ht="17.45">
      <c r="A26" s="159"/>
      <c r="B26" s="159"/>
      <c r="C26" s="159"/>
      <c r="D26" s="159"/>
      <c r="E26" s="159"/>
      <c r="F26" s="159"/>
      <c r="G26" s="159"/>
      <c r="H26" s="159"/>
      <c r="I26" s="159"/>
      <c r="J26" s="159"/>
      <c r="K26" s="159"/>
      <c r="L26" s="159"/>
      <c r="M26" s="159"/>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163" t="s">
        <v>24</v>
      </c>
      <c r="B5" s="163"/>
      <c r="C5" s="163"/>
      <c r="D5" s="163"/>
    </row>
    <row r="6" spans="1:4">
      <c r="A6" s="28"/>
      <c r="B6" s="28"/>
      <c r="C6" s="28"/>
      <c r="D6" s="28"/>
    </row>
    <row r="7" spans="1:4" ht="15.6">
      <c r="A7" s="29" t="s">
        <v>25</v>
      </c>
      <c r="B7" s="28"/>
      <c r="C7" s="28"/>
      <c r="D7" s="28"/>
    </row>
    <row r="8" spans="1:4">
      <c r="A8" s="4" t="s">
        <v>26</v>
      </c>
      <c r="B8" s="164" t="s">
        <v>27</v>
      </c>
      <c r="C8" s="164"/>
      <c r="D8" s="28"/>
    </row>
    <row r="9" spans="1:4">
      <c r="A9" s="30"/>
      <c r="B9" s="165"/>
      <c r="C9" s="165"/>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66" t="s">
        <v>250</v>
      </c>
      <c r="C1" s="166"/>
      <c r="D1" s="166"/>
      <c r="E1" s="166"/>
      <c r="F1" s="166"/>
      <c r="I1" s="166" t="s">
        <v>251</v>
      </c>
      <c r="J1" s="166"/>
      <c r="K1" s="166"/>
      <c r="L1" s="166"/>
      <c r="M1" s="166"/>
      <c r="N1" s="167"/>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173" t="s">
        <v>373</v>
      </c>
      <c r="D37" s="173"/>
      <c r="E37" s="173"/>
      <c r="F37" s="173"/>
      <c r="G37" s="173"/>
      <c r="H37" s="173"/>
      <c r="I37" s="173"/>
    </row>
    <row r="38" spans="2:9">
      <c r="B38" s="42" t="s">
        <v>374</v>
      </c>
      <c r="C38" s="169" t="s">
        <v>375</v>
      </c>
      <c r="D38" s="169"/>
      <c r="E38" s="169"/>
      <c r="F38" s="169"/>
      <c r="G38" s="169"/>
      <c r="H38" s="169"/>
      <c r="I38" s="169"/>
    </row>
    <row r="39" spans="2:9">
      <c r="B39" s="43" t="s">
        <v>254</v>
      </c>
      <c r="C39" s="168" t="s">
        <v>376</v>
      </c>
      <c r="D39" s="168"/>
      <c r="E39" s="168"/>
      <c r="F39" s="168"/>
      <c r="G39" s="168"/>
      <c r="H39" s="168"/>
      <c r="I39" s="168"/>
    </row>
    <row r="40" spans="2:9">
      <c r="B40" s="43" t="s">
        <v>377</v>
      </c>
      <c r="C40" s="168" t="s">
        <v>378</v>
      </c>
      <c r="D40" s="168"/>
      <c r="E40" s="168"/>
      <c r="F40" s="168"/>
      <c r="G40" s="168"/>
      <c r="H40" s="168"/>
      <c r="I40" s="168"/>
    </row>
    <row r="41" spans="2:9">
      <c r="B41" s="42" t="s">
        <v>379</v>
      </c>
      <c r="C41" s="168" t="s">
        <v>380</v>
      </c>
      <c r="D41" s="168"/>
      <c r="E41" s="168"/>
      <c r="F41" s="168"/>
      <c r="G41" s="168"/>
      <c r="H41" s="168"/>
      <c r="I41" s="168"/>
    </row>
    <row r="42" spans="2:9" ht="38.25" customHeight="1">
      <c r="B42" s="44" t="s">
        <v>381</v>
      </c>
      <c r="C42" s="168" t="s">
        <v>382</v>
      </c>
      <c r="D42" s="168"/>
      <c r="E42" s="168"/>
      <c r="F42" s="168"/>
      <c r="G42" s="168"/>
      <c r="H42" s="168"/>
      <c r="I42" s="168"/>
    </row>
    <row r="43" spans="2:9">
      <c r="B43" s="44" t="s">
        <v>379</v>
      </c>
      <c r="C43" s="168" t="s">
        <v>383</v>
      </c>
      <c r="D43" s="168"/>
      <c r="E43" s="168"/>
      <c r="F43" s="168"/>
      <c r="G43" s="168"/>
      <c r="H43" s="168"/>
      <c r="I43" s="168"/>
    </row>
    <row r="44" spans="2:9">
      <c r="B44" s="44" t="s">
        <v>384</v>
      </c>
      <c r="C44" s="170" t="s">
        <v>385</v>
      </c>
      <c r="D44" s="168"/>
      <c r="E44" s="168"/>
      <c r="F44" s="168"/>
      <c r="G44" s="168"/>
      <c r="H44" s="168"/>
      <c r="I44" s="168"/>
    </row>
    <row r="45" spans="2:9">
      <c r="B45" s="44" t="s">
        <v>253</v>
      </c>
      <c r="C45" s="170" t="s">
        <v>386</v>
      </c>
      <c r="D45" s="168"/>
      <c r="E45" s="168"/>
      <c r="F45" s="168"/>
      <c r="G45" s="168"/>
      <c r="H45" s="168"/>
      <c r="I45" s="168"/>
    </row>
    <row r="46" spans="2:9">
      <c r="B46" s="44" t="s">
        <v>387</v>
      </c>
      <c r="C46" s="170" t="s">
        <v>388</v>
      </c>
      <c r="D46" s="168"/>
      <c r="E46" s="168"/>
      <c r="F46" s="168"/>
      <c r="G46" s="168"/>
      <c r="H46" s="168"/>
      <c r="I46" s="168"/>
    </row>
    <row r="47" spans="2:9" ht="29.25" customHeight="1">
      <c r="B47" s="44" t="s">
        <v>389</v>
      </c>
      <c r="C47" s="171" t="s">
        <v>390</v>
      </c>
      <c r="D47" s="172"/>
      <c r="E47" s="172"/>
      <c r="F47" s="172"/>
      <c r="G47" s="172"/>
      <c r="H47" s="172"/>
      <c r="I47" s="170"/>
    </row>
    <row r="48" spans="2:9">
      <c r="B48" s="44" t="s">
        <v>391</v>
      </c>
      <c r="C48" s="168" t="s">
        <v>392</v>
      </c>
      <c r="D48" s="168"/>
      <c r="E48" s="168"/>
      <c r="F48" s="168"/>
      <c r="G48" s="168"/>
      <c r="H48" s="168"/>
      <c r="I48" s="168"/>
    </row>
    <row r="49" spans="2:9">
      <c r="B49" s="44" t="s">
        <v>8</v>
      </c>
      <c r="C49" s="168" t="s">
        <v>393</v>
      </c>
      <c r="D49" s="168"/>
      <c r="E49" s="168"/>
      <c r="F49" s="168"/>
      <c r="G49" s="168"/>
      <c r="H49" s="168"/>
      <c r="I49" s="168"/>
    </row>
    <row r="50" spans="2:9">
      <c r="B50" s="44" t="s">
        <v>394</v>
      </c>
      <c r="C50" s="168" t="s">
        <v>395</v>
      </c>
      <c r="D50" s="168"/>
      <c r="E50" s="168"/>
      <c r="F50" s="168"/>
      <c r="G50" s="168"/>
      <c r="H50" s="168"/>
      <c r="I50" s="168"/>
    </row>
    <row r="51" spans="2:9">
      <c r="B51" s="44" t="s">
        <v>396</v>
      </c>
      <c r="C51" s="168" t="s">
        <v>397</v>
      </c>
      <c r="D51" s="168"/>
      <c r="E51" s="168"/>
      <c r="F51" s="168"/>
      <c r="G51" s="168"/>
      <c r="H51" s="168"/>
      <c r="I51" s="168"/>
    </row>
    <row r="52" spans="2:9">
      <c r="B52" s="44" t="s">
        <v>398</v>
      </c>
      <c r="C52" s="168" t="s">
        <v>399</v>
      </c>
      <c r="D52" s="168"/>
      <c r="E52" s="168"/>
      <c r="F52" s="168"/>
      <c r="G52" s="168"/>
      <c r="H52" s="168"/>
      <c r="I52" s="168"/>
    </row>
    <row r="53" spans="2:9">
      <c r="B53" s="44" t="s">
        <v>400</v>
      </c>
      <c r="C53" s="168" t="s">
        <v>401</v>
      </c>
      <c r="D53" s="168"/>
      <c r="E53" s="168"/>
      <c r="F53" s="168"/>
      <c r="G53" s="168"/>
      <c r="H53" s="168"/>
      <c r="I53" s="168"/>
    </row>
    <row r="54" spans="2:9" ht="24.75" customHeight="1">
      <c r="B54" s="44" t="s">
        <v>402</v>
      </c>
      <c r="C54" s="168" t="s">
        <v>403</v>
      </c>
      <c r="D54" s="168"/>
      <c r="E54" s="168"/>
      <c r="F54" s="168"/>
      <c r="G54" s="168"/>
      <c r="H54" s="168"/>
      <c r="I54" s="168"/>
    </row>
    <row r="55" spans="2:9" ht="25.5" customHeight="1">
      <c r="B55" s="44" t="s">
        <v>404</v>
      </c>
      <c r="C55" s="168" t="s">
        <v>405</v>
      </c>
      <c r="D55" s="168"/>
      <c r="E55" s="168"/>
      <c r="F55" s="168"/>
      <c r="G55" s="168"/>
      <c r="H55" s="168"/>
      <c r="I55" s="168"/>
    </row>
    <row r="56" spans="2:9" ht="27" customHeight="1">
      <c r="B56" s="44" t="s">
        <v>406</v>
      </c>
      <c r="C56" s="168" t="s">
        <v>407</v>
      </c>
      <c r="D56" s="168"/>
      <c r="E56" s="168"/>
      <c r="F56" s="168"/>
      <c r="G56" s="168"/>
      <c r="H56" s="168"/>
      <c r="I56" s="168"/>
    </row>
    <row r="57" spans="2:9" ht="27" customHeight="1">
      <c r="B57" s="44" t="s">
        <v>408</v>
      </c>
      <c r="C57" s="168" t="s">
        <v>409</v>
      </c>
      <c r="D57" s="168"/>
      <c r="E57" s="168"/>
      <c r="F57" s="168"/>
      <c r="G57" s="168"/>
      <c r="H57" s="168"/>
      <c r="I57" s="168"/>
    </row>
    <row r="58" spans="2:9">
      <c r="B58" s="44" t="s">
        <v>410</v>
      </c>
      <c r="C58" s="168" t="s">
        <v>411</v>
      </c>
      <c r="D58" s="168"/>
      <c r="E58" s="168"/>
      <c r="F58" s="168"/>
      <c r="G58" s="168"/>
      <c r="H58" s="168"/>
      <c r="I58" s="168"/>
    </row>
    <row r="59" spans="2:9">
      <c r="B59" s="44" t="s">
        <v>412</v>
      </c>
      <c r="C59" s="168" t="s">
        <v>413</v>
      </c>
      <c r="D59" s="168"/>
      <c r="E59" s="168"/>
      <c r="F59" s="168"/>
      <c r="G59" s="168"/>
      <c r="H59" s="168"/>
      <c r="I59" s="168"/>
    </row>
    <row r="60" spans="2:9" ht="27.75" customHeight="1">
      <c r="B60" s="44" t="s">
        <v>414</v>
      </c>
      <c r="C60" s="168" t="s">
        <v>415</v>
      </c>
      <c r="D60" s="168"/>
      <c r="E60" s="168"/>
      <c r="F60" s="168"/>
      <c r="G60" s="168"/>
      <c r="H60" s="168"/>
      <c r="I60" s="168"/>
    </row>
    <row r="61" spans="2:9">
      <c r="B61" s="44" t="s">
        <v>416</v>
      </c>
      <c r="C61" s="168" t="s">
        <v>417</v>
      </c>
      <c r="D61" s="168"/>
      <c r="E61" s="168"/>
      <c r="F61" s="168"/>
      <c r="G61" s="168"/>
      <c r="H61" s="168"/>
      <c r="I61" s="168"/>
    </row>
    <row r="62" spans="2:9" ht="25.5" hidden="1" customHeight="1">
      <c r="B62" s="44" t="s">
        <v>418</v>
      </c>
      <c r="C62" s="171" t="s">
        <v>419</v>
      </c>
      <c r="D62" s="172"/>
      <c r="E62" s="172"/>
      <c r="F62" s="172"/>
      <c r="G62" s="172"/>
      <c r="H62" s="172"/>
      <c r="I62" s="170"/>
    </row>
    <row r="63" spans="2:9" ht="41.25" customHeight="1">
      <c r="B63" s="44" t="s">
        <v>420</v>
      </c>
      <c r="C63" s="168" t="s">
        <v>421</v>
      </c>
      <c r="D63" s="168"/>
      <c r="E63" s="168"/>
      <c r="F63" s="168"/>
      <c r="G63" s="168"/>
      <c r="H63" s="168"/>
      <c r="I63" s="168"/>
    </row>
    <row r="64" spans="2:9" ht="25.5" customHeight="1">
      <c r="B64" s="44" t="s">
        <v>422</v>
      </c>
      <c r="C64" s="168" t="s">
        <v>423</v>
      </c>
      <c r="D64" s="168"/>
      <c r="E64" s="168"/>
      <c r="F64" s="168"/>
      <c r="G64" s="168"/>
      <c r="H64" s="168"/>
      <c r="I64" s="168"/>
    </row>
    <row r="65" spans="2:9">
      <c r="B65" s="45" t="s">
        <v>424</v>
      </c>
      <c r="C65" s="168"/>
      <c r="D65" s="168"/>
      <c r="E65" s="168"/>
      <c r="F65" s="168"/>
      <c r="G65" s="168"/>
      <c r="H65" s="168"/>
      <c r="I65" s="168"/>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173" t="s">
        <v>373</v>
      </c>
      <c r="D79" s="173"/>
      <c r="E79" s="173"/>
      <c r="F79" s="173"/>
      <c r="G79" s="173"/>
      <c r="H79" s="173"/>
      <c r="I79" s="173"/>
    </row>
    <row r="80" spans="2:9">
      <c r="B80" s="44" t="s">
        <v>431</v>
      </c>
      <c r="C80" s="169" t="s">
        <v>432</v>
      </c>
      <c r="D80" s="169"/>
      <c r="E80" s="169"/>
      <c r="F80" s="169"/>
      <c r="G80" s="169"/>
      <c r="H80" s="169"/>
      <c r="I80" s="169"/>
    </row>
    <row r="81" spans="2:9" ht="12.75" customHeight="1">
      <c r="B81" s="44" t="s">
        <v>254</v>
      </c>
      <c r="C81" s="169" t="s">
        <v>433</v>
      </c>
      <c r="D81" s="169"/>
      <c r="E81" s="169"/>
      <c r="F81" s="169"/>
      <c r="G81" s="169"/>
      <c r="H81" s="169"/>
      <c r="I81" s="169"/>
    </row>
    <row r="82" spans="2:9" ht="30" customHeight="1">
      <c r="B82" s="44" t="s">
        <v>434</v>
      </c>
      <c r="C82" s="169" t="s">
        <v>435</v>
      </c>
      <c r="D82" s="169"/>
      <c r="E82" s="169"/>
      <c r="F82" s="169"/>
      <c r="G82" s="169"/>
      <c r="H82" s="169"/>
      <c r="I82" s="169"/>
    </row>
    <row r="83" spans="2:9" ht="30" customHeight="1">
      <c r="B83" s="44" t="s">
        <v>436</v>
      </c>
      <c r="C83" s="169" t="s">
        <v>437</v>
      </c>
      <c r="D83" s="169"/>
      <c r="E83" s="169"/>
      <c r="F83" s="169"/>
      <c r="G83" s="169"/>
      <c r="H83" s="169"/>
      <c r="I83" s="169"/>
    </row>
    <row r="84" spans="2:9">
      <c r="B84" s="44" t="s">
        <v>379</v>
      </c>
      <c r="C84" s="169" t="s">
        <v>438</v>
      </c>
      <c r="D84" s="169"/>
      <c r="E84" s="169"/>
      <c r="F84" s="169"/>
      <c r="G84" s="169"/>
      <c r="H84" s="169"/>
      <c r="I84" s="169"/>
    </row>
    <row r="85" spans="2:9" ht="30" customHeight="1">
      <c r="B85" s="44" t="s">
        <v>439</v>
      </c>
      <c r="C85" s="169" t="s">
        <v>440</v>
      </c>
      <c r="D85" s="169"/>
      <c r="E85" s="169"/>
      <c r="F85" s="169"/>
      <c r="G85" s="169"/>
      <c r="H85" s="169"/>
      <c r="I85" s="169"/>
    </row>
    <row r="86" spans="2:9">
      <c r="B86" s="44" t="s">
        <v>253</v>
      </c>
      <c r="C86" s="170" t="s">
        <v>386</v>
      </c>
      <c r="D86" s="168"/>
      <c r="E86" s="168"/>
      <c r="F86" s="168"/>
      <c r="G86" s="168"/>
      <c r="H86" s="168"/>
      <c r="I86" s="168"/>
    </row>
    <row r="87" spans="2:9" ht="26.25" customHeight="1">
      <c r="B87" s="44" t="s">
        <v>441</v>
      </c>
      <c r="C87" s="169" t="s">
        <v>442</v>
      </c>
      <c r="D87" s="169"/>
      <c r="E87" s="169"/>
      <c r="F87" s="169"/>
      <c r="G87" s="169"/>
      <c r="H87" s="169"/>
      <c r="I87" s="169"/>
    </row>
    <row r="88" spans="2:9" ht="26.25" customHeight="1">
      <c r="B88" s="44" t="s">
        <v>443</v>
      </c>
      <c r="C88" s="169" t="s">
        <v>444</v>
      </c>
      <c r="D88" s="169"/>
      <c r="E88" s="169"/>
      <c r="F88" s="169"/>
      <c r="G88" s="169"/>
      <c r="H88" s="169"/>
      <c r="I88" s="169"/>
    </row>
    <row r="89" spans="2:9" ht="27.75" customHeight="1">
      <c r="B89" s="44" t="s">
        <v>445</v>
      </c>
      <c r="C89" s="169" t="s">
        <v>446</v>
      </c>
      <c r="D89" s="169"/>
      <c r="E89" s="169"/>
      <c r="F89" s="169"/>
      <c r="G89" s="169"/>
      <c r="H89" s="169"/>
      <c r="I89" s="169"/>
    </row>
    <row r="90" spans="2:9" ht="54.75" customHeight="1">
      <c r="B90" s="44" t="s">
        <v>447</v>
      </c>
      <c r="C90" s="169" t="s">
        <v>448</v>
      </c>
      <c r="D90" s="169"/>
      <c r="E90" s="169"/>
      <c r="F90" s="169"/>
      <c r="G90" s="169"/>
      <c r="H90" s="169"/>
      <c r="I90" s="169"/>
    </row>
    <row r="91" spans="2:9" ht="33" customHeight="1">
      <c r="B91" s="44" t="s">
        <v>449</v>
      </c>
      <c r="C91" s="169" t="s">
        <v>450</v>
      </c>
      <c r="D91" s="169"/>
      <c r="E91" s="169"/>
      <c r="F91" s="169"/>
      <c r="G91" s="169"/>
      <c r="H91" s="169"/>
      <c r="I91" s="169"/>
    </row>
    <row r="92" spans="2:9">
      <c r="B92" s="44" t="s">
        <v>451</v>
      </c>
      <c r="C92" s="169" t="s">
        <v>452</v>
      </c>
      <c r="D92" s="169"/>
      <c r="E92" s="169"/>
      <c r="F92" s="169"/>
      <c r="G92" s="169"/>
      <c r="H92" s="169"/>
      <c r="I92" s="169"/>
    </row>
    <row r="93" spans="2:9" ht="30.75" customHeight="1">
      <c r="B93" s="44" t="s">
        <v>255</v>
      </c>
      <c r="C93" s="169" t="s">
        <v>453</v>
      </c>
      <c r="D93" s="169"/>
      <c r="E93" s="169"/>
      <c r="F93" s="169"/>
      <c r="G93" s="169"/>
      <c r="H93" s="169"/>
      <c r="I93" s="169"/>
    </row>
    <row r="94" spans="2:9" ht="30.75" customHeight="1">
      <c r="B94" s="44" t="s">
        <v>454</v>
      </c>
      <c r="C94" s="169" t="s">
        <v>455</v>
      </c>
      <c r="D94" s="169"/>
      <c r="E94" s="169"/>
      <c r="F94" s="169"/>
      <c r="G94" s="169"/>
      <c r="H94" s="169"/>
      <c r="I94" s="169"/>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175" t="s">
        <v>373</v>
      </c>
      <c r="D107" s="175"/>
      <c r="E107" s="175"/>
      <c r="F107" s="175"/>
      <c r="G107" s="175"/>
      <c r="H107" s="175"/>
      <c r="I107" s="175"/>
    </row>
    <row r="108" spans="2:11" ht="30.75" customHeight="1">
      <c r="B108" s="39" t="s">
        <v>461</v>
      </c>
      <c r="C108" s="174" t="s">
        <v>462</v>
      </c>
      <c r="D108" s="174"/>
      <c r="E108" s="174"/>
      <c r="F108" s="174"/>
      <c r="G108" s="174"/>
      <c r="H108" s="174"/>
      <c r="I108" s="174"/>
    </row>
    <row r="109" spans="2:11" ht="21.75" customHeight="1">
      <c r="B109" s="39" t="s">
        <v>463</v>
      </c>
      <c r="C109" s="174" t="s">
        <v>464</v>
      </c>
      <c r="D109" s="174"/>
      <c r="E109" s="174"/>
      <c r="F109" s="174"/>
      <c r="G109" s="174"/>
      <c r="H109" s="174"/>
      <c r="I109" s="174"/>
    </row>
    <row r="110" spans="2:11" ht="21" customHeight="1">
      <c r="B110" s="39" t="s">
        <v>465</v>
      </c>
      <c r="C110" s="174" t="s">
        <v>466</v>
      </c>
      <c r="D110" s="174"/>
      <c r="E110" s="174"/>
      <c r="F110" s="174"/>
      <c r="G110" s="174"/>
      <c r="H110" s="174"/>
      <c r="I110" s="174"/>
    </row>
    <row r="111" spans="2:11" ht="26.25" customHeight="1">
      <c r="B111" s="39" t="s">
        <v>467</v>
      </c>
      <c r="C111" s="174" t="s">
        <v>468</v>
      </c>
      <c r="D111" s="174"/>
      <c r="E111" s="174"/>
      <c r="F111" s="174"/>
      <c r="G111" s="174"/>
      <c r="H111" s="174"/>
      <c r="I111" s="174"/>
    </row>
    <row r="112" spans="2:11" ht="21" customHeight="1">
      <c r="B112" s="39" t="s">
        <v>469</v>
      </c>
      <c r="C112" s="174" t="s">
        <v>470</v>
      </c>
      <c r="D112" s="174"/>
      <c r="E112" s="174"/>
      <c r="F112" s="174"/>
      <c r="G112" s="174"/>
      <c r="H112" s="174"/>
      <c r="I112" s="174"/>
    </row>
    <row r="113" spans="2:11" ht="21.75" customHeight="1">
      <c r="B113" s="39" t="s">
        <v>471</v>
      </c>
      <c r="C113" s="174" t="s">
        <v>472</v>
      </c>
      <c r="D113" s="174"/>
      <c r="E113" s="174"/>
      <c r="F113" s="174"/>
      <c r="G113" s="174"/>
      <c r="H113" s="174"/>
      <c r="I113" s="174"/>
    </row>
    <row r="114" spans="2:11" ht="33" customHeight="1">
      <c r="B114" s="39" t="s">
        <v>473</v>
      </c>
      <c r="C114" s="174" t="s">
        <v>474</v>
      </c>
      <c r="D114" s="174"/>
      <c r="E114" s="174"/>
      <c r="F114" s="174"/>
      <c r="G114" s="174"/>
      <c r="H114" s="174"/>
      <c r="I114" s="174"/>
    </row>
    <row r="122" spans="2:11">
      <c r="B122" t="s">
        <v>475</v>
      </c>
      <c r="K122" t="s">
        <v>460</v>
      </c>
    </row>
    <row r="123" spans="2:11">
      <c r="B123" s="8" t="s">
        <v>372</v>
      </c>
      <c r="C123" s="175" t="s">
        <v>373</v>
      </c>
      <c r="D123" s="175"/>
      <c r="E123" s="175"/>
      <c r="F123" s="175"/>
      <c r="G123" s="175"/>
      <c r="H123" s="175"/>
      <c r="I123" s="175"/>
    </row>
    <row r="124" spans="2:11">
      <c r="B124" s="39" t="s">
        <v>471</v>
      </c>
      <c r="C124" s="174" t="s">
        <v>476</v>
      </c>
      <c r="D124" s="174"/>
      <c r="E124" s="174"/>
      <c r="F124" s="174"/>
      <c r="G124" s="174"/>
      <c r="H124" s="174"/>
      <c r="I124" s="174"/>
    </row>
    <row r="125" spans="2:11">
      <c r="B125" s="39" t="s">
        <v>477</v>
      </c>
      <c r="C125" s="174" t="s">
        <v>478</v>
      </c>
      <c r="D125" s="174"/>
      <c r="E125" s="174"/>
      <c r="F125" s="174"/>
      <c r="G125" s="174"/>
      <c r="H125" s="174"/>
      <c r="I125" s="174"/>
    </row>
    <row r="126" spans="2:11" ht="55.5" customHeight="1">
      <c r="B126" s="39" t="s">
        <v>479</v>
      </c>
      <c r="C126" s="174" t="s">
        <v>480</v>
      </c>
      <c r="D126" s="174"/>
      <c r="E126" s="174"/>
      <c r="F126" s="174"/>
      <c r="G126" s="174"/>
      <c r="H126" s="174"/>
      <c r="I126" s="174"/>
    </row>
    <row r="127" spans="2:11">
      <c r="B127" s="39" t="s">
        <v>481</v>
      </c>
      <c r="C127" s="174" t="s">
        <v>482</v>
      </c>
      <c r="D127" s="174"/>
      <c r="E127" s="174"/>
      <c r="F127" s="174"/>
      <c r="G127" s="174"/>
      <c r="H127" s="174"/>
      <c r="I127" s="174"/>
    </row>
    <row r="128" spans="2:11">
      <c r="B128" s="39" t="s">
        <v>483</v>
      </c>
      <c r="C128" s="174" t="s">
        <v>484</v>
      </c>
      <c r="D128" s="174"/>
      <c r="E128" s="174"/>
      <c r="F128" s="174"/>
      <c r="G128" s="174"/>
      <c r="H128" s="174"/>
      <c r="I128" s="174"/>
    </row>
    <row r="129" spans="2:11">
      <c r="B129" s="39" t="s">
        <v>485</v>
      </c>
      <c r="C129" s="174" t="s">
        <v>486</v>
      </c>
      <c r="D129" s="174"/>
      <c r="E129" s="174"/>
      <c r="F129" s="174"/>
      <c r="G129" s="174"/>
      <c r="H129" s="174"/>
      <c r="I129" s="174"/>
    </row>
    <row r="130" spans="2:11">
      <c r="B130" s="39" t="s">
        <v>487</v>
      </c>
      <c r="C130" s="174" t="s">
        <v>488</v>
      </c>
      <c r="D130" s="174"/>
      <c r="E130" s="174"/>
      <c r="F130" s="174"/>
      <c r="G130" s="174"/>
      <c r="H130" s="174"/>
      <c r="I130" s="174"/>
    </row>
    <row r="131" spans="2:11" ht="12.75" customHeight="1">
      <c r="B131" s="39" t="s">
        <v>489</v>
      </c>
      <c r="C131" s="174" t="s">
        <v>490</v>
      </c>
      <c r="D131" s="174"/>
      <c r="E131" s="174"/>
      <c r="F131" s="174"/>
      <c r="G131" s="174"/>
      <c r="H131" s="174"/>
      <c r="I131" s="174"/>
    </row>
    <row r="132" spans="2:11" ht="12.75" customHeight="1">
      <c r="B132" s="39" t="s">
        <v>491</v>
      </c>
      <c r="C132" s="174" t="s">
        <v>492</v>
      </c>
      <c r="D132" s="174"/>
      <c r="E132" s="174"/>
      <c r="F132" s="174"/>
      <c r="G132" s="174"/>
      <c r="H132" s="174"/>
      <c r="I132" s="174"/>
    </row>
    <row r="133" spans="2:11" ht="12.75" customHeight="1">
      <c r="B133" s="39" t="s">
        <v>493</v>
      </c>
      <c r="C133" s="174" t="s">
        <v>494</v>
      </c>
      <c r="D133" s="174"/>
      <c r="E133" s="174"/>
      <c r="F133" s="174"/>
      <c r="G133" s="174"/>
      <c r="H133" s="174"/>
      <c r="I133" s="174"/>
    </row>
    <row r="134" spans="2:11" ht="12.75" customHeight="1">
      <c r="B134" s="39" t="s">
        <v>495</v>
      </c>
      <c r="C134" s="174" t="s">
        <v>496</v>
      </c>
      <c r="D134" s="174"/>
      <c r="E134" s="174"/>
      <c r="F134" s="174"/>
      <c r="G134" s="174"/>
      <c r="H134" s="174"/>
      <c r="I134" s="174"/>
    </row>
    <row r="135" spans="2:11" ht="12.75" customHeight="1">
      <c r="B135" s="39" t="s">
        <v>497</v>
      </c>
      <c r="C135" s="174" t="s">
        <v>498</v>
      </c>
      <c r="D135" s="174"/>
      <c r="E135" s="174"/>
      <c r="F135" s="174"/>
      <c r="G135" s="174"/>
      <c r="H135" s="174"/>
      <c r="I135" s="174"/>
    </row>
    <row r="136" spans="2:11">
      <c r="B136" s="39" t="s">
        <v>391</v>
      </c>
      <c r="C136" s="174" t="s">
        <v>499</v>
      </c>
      <c r="D136" s="174"/>
      <c r="E136" s="174"/>
      <c r="F136" s="174"/>
      <c r="G136" s="174"/>
      <c r="H136" s="174"/>
      <c r="I136" s="174"/>
    </row>
    <row r="141" spans="2:11">
      <c r="B141" t="s">
        <v>500</v>
      </c>
    </row>
    <row r="142" spans="2:11">
      <c r="B142" t="s">
        <v>501</v>
      </c>
      <c r="K142" t="s">
        <v>460</v>
      </c>
    </row>
    <row r="143" spans="2:11">
      <c r="B143" s="8" t="s">
        <v>372</v>
      </c>
      <c r="C143" s="175" t="s">
        <v>373</v>
      </c>
      <c r="D143" s="175"/>
      <c r="E143" s="175"/>
      <c r="F143" s="175"/>
      <c r="G143" s="175"/>
      <c r="H143" s="175"/>
      <c r="I143" s="175"/>
    </row>
    <row r="144" spans="2:11">
      <c r="B144" s="39" t="s">
        <v>502</v>
      </c>
      <c r="C144" s="174" t="s">
        <v>503</v>
      </c>
      <c r="D144" s="174"/>
      <c r="E144" s="174"/>
      <c r="F144" s="174"/>
      <c r="G144" s="174"/>
      <c r="H144" s="174"/>
      <c r="I144" s="174"/>
    </row>
    <row r="145" spans="2:9" ht="33" customHeight="1">
      <c r="B145" s="39" t="s">
        <v>504</v>
      </c>
      <c r="C145" s="174" t="s">
        <v>505</v>
      </c>
      <c r="D145" s="174"/>
      <c r="E145" s="174"/>
      <c r="F145" s="174"/>
      <c r="G145" s="174"/>
      <c r="H145" s="174"/>
      <c r="I145" s="174"/>
    </row>
    <row r="146" spans="2:9" ht="32.25" customHeight="1">
      <c r="B146" s="39" t="s">
        <v>506</v>
      </c>
      <c r="C146" s="174" t="s">
        <v>507</v>
      </c>
      <c r="D146" s="174"/>
      <c r="E146" s="174"/>
      <c r="F146" s="174"/>
      <c r="G146" s="174"/>
      <c r="H146" s="174"/>
      <c r="I146" s="174"/>
    </row>
    <row r="147" spans="2:9" ht="12.75" customHeight="1">
      <c r="B147" s="39" t="s">
        <v>439</v>
      </c>
      <c r="C147" s="174" t="s">
        <v>508</v>
      </c>
      <c r="D147" s="174"/>
      <c r="E147" s="174"/>
      <c r="F147" s="174"/>
      <c r="G147" s="174"/>
      <c r="H147" s="174"/>
      <c r="I147" s="174"/>
    </row>
    <row r="148" spans="2:9">
      <c r="B148" s="39" t="s">
        <v>509</v>
      </c>
      <c r="C148" s="174" t="s">
        <v>510</v>
      </c>
      <c r="D148" s="174"/>
      <c r="E148" s="174"/>
      <c r="F148" s="174"/>
      <c r="G148" s="174"/>
      <c r="H148" s="174"/>
      <c r="I148" s="174"/>
    </row>
    <row r="149" spans="2:9">
      <c r="B149" s="39" t="s">
        <v>254</v>
      </c>
      <c r="C149" s="174" t="s">
        <v>511</v>
      </c>
      <c r="D149" s="174"/>
      <c r="E149" s="174"/>
      <c r="F149" s="174"/>
      <c r="G149" s="174"/>
      <c r="H149" s="174"/>
      <c r="I149" s="174"/>
    </row>
    <row r="150" spans="2:9" ht="12.75" customHeight="1">
      <c r="B150" s="39" t="s">
        <v>431</v>
      </c>
      <c r="C150" s="174" t="s">
        <v>512</v>
      </c>
      <c r="D150" s="174"/>
      <c r="E150" s="174"/>
      <c r="F150" s="174"/>
      <c r="G150" s="174"/>
      <c r="H150" s="174"/>
      <c r="I150" s="174"/>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1" t="s">
        <v>523</v>
      </c>
    </row>
    <row r="15" spans="1:1">
      <c r="A15" s="61" t="s">
        <v>524</v>
      </c>
    </row>
    <row r="16" spans="1:1">
      <c r="A16" s="61" t="s">
        <v>525</v>
      </c>
    </row>
    <row r="17" spans="1:1">
      <c r="A17" s="61" t="s">
        <v>526</v>
      </c>
    </row>
    <row r="18" spans="1:1">
      <c r="A18" s="61" t="s">
        <v>527</v>
      </c>
    </row>
    <row r="19" spans="1:1">
      <c r="A19" s="61" t="s">
        <v>528</v>
      </c>
    </row>
    <row r="20" spans="1:1">
      <c r="A20" s="61" t="s">
        <v>529</v>
      </c>
    </row>
    <row r="21" spans="1:1">
      <c r="A21" s="61" t="s">
        <v>530</v>
      </c>
    </row>
    <row r="22" spans="1:1">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23"/>
  <sheetViews>
    <sheetView workbookViewId="0">
      <selection activeCell="D8" sqref="D8"/>
    </sheetView>
  </sheetViews>
  <sheetFormatPr defaultRowHeight="12.75" customHeight="1"/>
  <cols>
    <col min="1" max="1" width="19.5703125" customWidth="1"/>
    <col min="2" max="2" width="21.42578125" customWidth="1"/>
    <col min="3" max="4" width="21.42578125" style="5" customWidth="1"/>
    <col min="5" max="5" width="70.42578125" bestFit="1" customWidth="1"/>
  </cols>
  <sheetData>
    <row r="1" spans="1:5">
      <c r="A1" s="78" t="s">
        <v>37</v>
      </c>
      <c r="B1" s="79" t="s">
        <v>532</v>
      </c>
      <c r="C1" s="92" t="s">
        <v>533</v>
      </c>
      <c r="D1" s="92" t="s">
        <v>534</v>
      </c>
      <c r="E1" s="79" t="s">
        <v>535</v>
      </c>
    </row>
    <row r="2" spans="1:5" ht="13.5">
      <c r="A2" s="80">
        <v>45553</v>
      </c>
      <c r="B2" s="81" t="s">
        <v>536</v>
      </c>
      <c r="C2" s="93">
        <v>7.1</v>
      </c>
      <c r="D2" s="93"/>
      <c r="E2" s="83" t="s">
        <v>537</v>
      </c>
    </row>
    <row r="3" spans="1:5" ht="13.5">
      <c r="A3" s="80">
        <v>45560</v>
      </c>
      <c r="B3" s="81" t="s">
        <v>536</v>
      </c>
      <c r="C3" s="93">
        <v>7.1</v>
      </c>
      <c r="D3" s="93"/>
      <c r="E3" s="83" t="s">
        <v>538</v>
      </c>
    </row>
    <row r="4" spans="1:5" ht="27">
      <c r="A4" s="84">
        <v>45575</v>
      </c>
      <c r="B4" s="81" t="s">
        <v>536</v>
      </c>
      <c r="C4" s="93">
        <v>7.1</v>
      </c>
      <c r="D4" s="93"/>
      <c r="E4" s="83" t="s">
        <v>539</v>
      </c>
    </row>
    <row r="5" spans="1:5" s="125" customFormat="1" ht="13.5">
      <c r="A5" s="122">
        <v>45609</v>
      </c>
      <c r="B5" s="123" t="s">
        <v>536</v>
      </c>
      <c r="C5" s="124">
        <v>7.3</v>
      </c>
      <c r="D5" s="124"/>
      <c r="E5" s="89" t="s">
        <v>540</v>
      </c>
    </row>
    <row r="6" spans="1:5" s="125" customFormat="1" ht="27">
      <c r="A6" s="122">
        <v>45611</v>
      </c>
      <c r="B6" s="123" t="s">
        <v>536</v>
      </c>
      <c r="C6" s="124">
        <v>7.3</v>
      </c>
      <c r="D6" s="124"/>
      <c r="E6" s="89" t="s">
        <v>541</v>
      </c>
    </row>
    <row r="7" spans="1:5" s="152" customFormat="1" ht="27">
      <c r="A7" s="150">
        <v>45762</v>
      </c>
      <c r="B7" s="89" t="s">
        <v>536</v>
      </c>
      <c r="C7" s="197">
        <v>7.4</v>
      </c>
      <c r="D7" s="151" t="s">
        <v>542</v>
      </c>
      <c r="E7" s="89" t="s">
        <v>543</v>
      </c>
    </row>
    <row r="8" spans="1:5" s="152" customFormat="1" ht="27">
      <c r="A8" s="122">
        <v>45908</v>
      </c>
      <c r="B8" s="196" t="s">
        <v>536</v>
      </c>
      <c r="C8" s="124">
        <v>7.5</v>
      </c>
      <c r="D8" s="123"/>
      <c r="E8" s="89" t="s">
        <v>544</v>
      </c>
    </row>
    <row r="9" spans="1:5">
      <c r="A9" s="84"/>
      <c r="B9" s="82"/>
      <c r="C9" s="93"/>
      <c r="D9" s="93"/>
      <c r="E9" s="83"/>
    </row>
    <row r="10" spans="1:5">
      <c r="A10" s="84"/>
      <c r="B10" s="82"/>
      <c r="C10" s="93"/>
      <c r="D10" s="93"/>
      <c r="E10" s="83"/>
    </row>
    <row r="11" spans="1:5">
      <c r="A11" s="84"/>
      <c r="B11" s="82"/>
      <c r="C11" s="93"/>
      <c r="D11" s="93"/>
      <c r="E11" s="83"/>
    </row>
    <row r="12" spans="1:5"/>
    <row r="13" spans="1:5"/>
    <row r="14" spans="1:5"/>
    <row r="15" spans="1:5"/>
    <row r="16" spans="1:5"/>
    <row r="17"/>
    <row r="23"/>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MHHS-DEL3014</Doc_x0020_Number>
    <V xmlns="3333897b-ac89-48f6-a1d8-b7f0e78cfc78">7.5</V>
    <Archive xmlns="3333897b-ac89-48f6-a1d8-b7f0e78cfc78">false</Archive>
    <SubType xmlns="3333897b-ac89-48f6-a1d8-b7f0e78cfc78">Approach and Plan</SubType>
    <Shortname xmlns="3333897b-ac89-48f6-a1d8-b7f0e78cfc78">SITFTS-ST0053 MDS D0297 MPAN_ABMU Mapping v7.5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2.xml>��< ? x m l   v e r s i o n = " 1 . 0 "   e n c o d i n g = " U T F - 1 6 " ? > < G e m i n i   x m l n s = " h t t p : / / g e m i n i / p i v o t c u s t o m i z a t i o n / S h o w I m p l i c i t M e a s u r e s " > < C u s t o m C o n t e n t > < ! [ C D A T A [ F a l s e ] ] > < / C u s t o m C o n t e n t > < / G e m i n i > 
</file>

<file path=customXml/item13.xml><?xml version="1.0" encoding="utf-8"?>
<LongProperties xmlns="http://schemas.microsoft.com/office/2006/metadata/longProperties"/>
</file>

<file path=customXml/item14.xml>��< ? x m l   v e r s i o n = " 1 . 0 "   e n c o d i n g = " U T F - 1 6 " ? > < G e m i n i   x m l n s = " h t t p : / / g e m i n i / p i v o t c u s t o m i z a t i o n / R e l a t i o n s h i p A u t o D e t e c t i o n E n a b l e d " > < C u s t o m C o n t e n t > < ! [ C D A T A [ T r u e ] ] > < / C u s t o m C o n t e n t > < / G e m i n i > 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1 6 " ? > < G e m i n i   x m l n s = " h t t p : / / g e m i n i / p i v o t c u s t o m i z a t i o n / P o w e r P i v o t V e r s i o n " > < C u s t o m C o n t e n t > < ! [ C D A T A [ 2 0 1 5 . 1 3 0 . 8 0 0 . 1 1 5 2 ] ] > < / C u s t o m C o n t e n t > < / G e m i n i > 
</file>

<file path=customXml/item18.xml>��< ? x m l   v e r s i o n = " 1 . 0 "   e n c o d i n g = " U T F - 1 6 " ? > < G e m i n i   x m l n s = " h t t p : / / g e m i n i / p i v o t c u s t o m i z a t i o n / L i n k e d T a b l e U p d a t e M o d e " > < C u s t o m C o n t e n t > < ! [ C D A T A [ T r u e ] ] > < / C u s t o m C o n t e n t > < / G e m i n i > 
</file>

<file path=customXml/item1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a n d b o x N o n E m p t y " > < C u s t o m C o n t e n t > < ! [ C D A T A [ 1 ] ] > < / 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S h o w H i d d e n " > < C u s t o m C o n t e n t > < ! [ C D A T A [ T r u e ] ] > < / C u s t o m C o n t e n t > < / G e m i n i > 
</file>

<file path=customXml/item4.xml>��< ? x m l   v e r s i o n = " 1 . 0 "   e n c o d i n g = " U T F - 1 6 " ? > < G e m i n i   x m l n s = " h t t p : / / g e m i n i / p i v o t c u s t o m i z a t i o n / T a b l e O r d e r " > < C u s t o m C o n t e n t > < ! [ C D A T A [ T e s t S c e n a r i o M a p p i n g , L i s t T e s t C a s e s ] ] > < / 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M a n u a l C a l c M o d e " > < C u s t o m C o n t e n t > < ! [ C D A T A [ F a l s e ] ] > < / C u s t o m C o n t e n t > < / G e m i n i > 
</file>

<file path=customXml/item7.xml>��< ? x m l   v e r s i o n = " 1 . 0 "   e n c o d i n g = " U T F - 1 6 " ? > < G e m i n i   x m l n s = " h t t p : / / g e m i n i / p i v o t c u s t o m i z a t i o n / C l i e n t W i n d o w X M L " > < C u s t o m C o n t e n t > < ! [ C D A T A [ L i s t T e s t C a s e s ] ] > < / 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A66D994B-D92D-4651-898C-C14275D22CEC}"/>
</file>

<file path=customXml/itemProps10.xml><?xml version="1.0" encoding="utf-8"?>
<ds:datastoreItem xmlns:ds="http://schemas.openxmlformats.org/officeDocument/2006/customXml" ds:itemID="{2F2EBD76-66D4-4D65-8220-362C25FFAB46}"/>
</file>

<file path=customXml/itemProps11.xml><?xml version="1.0" encoding="utf-8"?>
<ds:datastoreItem xmlns:ds="http://schemas.openxmlformats.org/officeDocument/2006/customXml" ds:itemID="{B63136F9-FA54-4457-A4B6-ADD6821FB360}"/>
</file>

<file path=customXml/itemProps12.xml><?xml version="1.0" encoding="utf-8"?>
<ds:datastoreItem xmlns:ds="http://schemas.openxmlformats.org/officeDocument/2006/customXml" ds:itemID="{6AD1B133-24D7-46EB-A358-823E74D746DD}"/>
</file>

<file path=customXml/itemProps13.xml><?xml version="1.0" encoding="utf-8"?>
<ds:datastoreItem xmlns:ds="http://schemas.openxmlformats.org/officeDocument/2006/customXml" ds:itemID="{61714EBB-B6C6-4162-AEDB-1C1CDDC3B30F}"/>
</file>

<file path=customXml/itemProps14.xml><?xml version="1.0" encoding="utf-8"?>
<ds:datastoreItem xmlns:ds="http://schemas.openxmlformats.org/officeDocument/2006/customXml" ds:itemID="{CEAFFA47-9F07-4E1B-B889-00A82E114DC4}"/>
</file>

<file path=customXml/itemProps15.xml><?xml version="1.0" encoding="utf-8"?>
<ds:datastoreItem xmlns:ds="http://schemas.openxmlformats.org/officeDocument/2006/customXml" ds:itemID="{B0C46337-F9AF-42B5-B870-7844657956C8}"/>
</file>

<file path=customXml/itemProps16.xml><?xml version="1.0" encoding="utf-8"?>
<ds:datastoreItem xmlns:ds="http://schemas.openxmlformats.org/officeDocument/2006/customXml" ds:itemID="{754BA2C4-7350-4664-8913-AF9742BBB1B4}"/>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E04F1CE5-45C7-4E4F-91D0-9359B3664F76}"/>
</file>

<file path=customXml/itemProps19.xml><?xml version="1.0" encoding="utf-8"?>
<ds:datastoreItem xmlns:ds="http://schemas.openxmlformats.org/officeDocument/2006/customXml" ds:itemID="{AB33B924-478C-4B90-8711-B852701D941C}"/>
</file>

<file path=customXml/itemProps2.xml><?xml version="1.0" encoding="utf-8"?>
<ds:datastoreItem xmlns:ds="http://schemas.openxmlformats.org/officeDocument/2006/customXml" ds:itemID="{9F40FCE1-A123-434C-98DE-7DD70FBA401F}"/>
</file>

<file path=customXml/itemProps20.xml><?xml version="1.0" encoding="utf-8"?>
<ds:datastoreItem xmlns:ds="http://schemas.openxmlformats.org/officeDocument/2006/customXml" ds:itemID="{0A2B1A8E-F8E1-4779-B024-035B266A662C}"/>
</file>

<file path=customXml/itemProps21.xml><?xml version="1.0" encoding="utf-8"?>
<ds:datastoreItem xmlns:ds="http://schemas.openxmlformats.org/officeDocument/2006/customXml" ds:itemID="{244455A0-D22D-46CF-804D-B97CCD31D68F}"/>
</file>

<file path=customXml/itemProps22.xml><?xml version="1.0" encoding="utf-8"?>
<ds:datastoreItem xmlns:ds="http://schemas.openxmlformats.org/officeDocument/2006/customXml" ds:itemID="{CAA97406-2F27-474C-B3CA-C11C801C49B3}"/>
</file>

<file path=customXml/itemProps3.xml><?xml version="1.0" encoding="utf-8"?>
<ds:datastoreItem xmlns:ds="http://schemas.openxmlformats.org/officeDocument/2006/customXml" ds:itemID="{3ED2FCB3-7BB2-43EF-BF5B-AC8C7B7D75F2}"/>
</file>

<file path=customXml/itemProps4.xml><?xml version="1.0" encoding="utf-8"?>
<ds:datastoreItem xmlns:ds="http://schemas.openxmlformats.org/officeDocument/2006/customXml" ds:itemID="{03469DB4-9989-4D4F-A61F-11840276784A}"/>
</file>

<file path=customXml/itemProps5.xml><?xml version="1.0" encoding="utf-8"?>
<ds:datastoreItem xmlns:ds="http://schemas.openxmlformats.org/officeDocument/2006/customXml" ds:itemID="{2EA5258D-E562-49C9-B3C3-AA99E90D5521}"/>
</file>

<file path=customXml/itemProps6.xml><?xml version="1.0" encoding="utf-8"?>
<ds:datastoreItem xmlns:ds="http://schemas.openxmlformats.org/officeDocument/2006/customXml" ds:itemID="{DBAF05AB-F124-44D4-BE05-ADBA76A7608B}"/>
</file>

<file path=customXml/itemProps7.xml><?xml version="1.0" encoding="utf-8"?>
<ds:datastoreItem xmlns:ds="http://schemas.openxmlformats.org/officeDocument/2006/customXml" ds:itemID="{05D2A7C8-F4B4-4C4D-9FBF-6928468FB8C8}"/>
</file>

<file path=customXml/itemProps8.xml><?xml version="1.0" encoding="utf-8"?>
<ds:datastoreItem xmlns:ds="http://schemas.openxmlformats.org/officeDocument/2006/customXml" ds:itemID="{415DE8ED-DD0A-40C7-A3C3-B7BF9A5BC888}"/>
</file>

<file path=customXml/itemProps9.xml><?xml version="1.0" encoding="utf-8"?>
<ds:datastoreItem xmlns:ds="http://schemas.openxmlformats.org/officeDocument/2006/customXml" ds:itemID="{82D17A39-7362-4A78-AE15-1823402EB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2025-09-08T16:33:12Z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2024-03-06T16:10:24Z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6d1079ca-d5d7-4bb8-94cb-9c0d5aeab938</vt:lpwstr>
  </property>
  <property fmtid="{D5CDD505-2E9C-101B-9397-08002B2CF9AE}" pid="31" name="MSIP_Label_77ccc63a-f756-4161-8054-32c679179e9e_ContentBits">
    <vt:lpwstr>2</vt:lpwstr>
  </property>
</Properties>
</file>